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ocuments\"/>
    </mc:Choice>
  </mc:AlternateContent>
  <bookViews>
    <workbookView xWindow="0" yWindow="7280" windowWidth="19200" windowHeight="8490"/>
  </bookViews>
  <sheets>
    <sheet name="Лист1" sheetId="1" r:id="rId1"/>
    <sheet name="Лист2" sheetId="2" state="hidden" r:id="rId2"/>
  </sheets>
  <definedNames>
    <definedName name="_xlnm._FilterDatabase" localSheetId="1" hidden="1">Лист2!$A$1:$A$142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2" i="1"/>
  <c r="K18" i="2" l="1"/>
  <c r="K19" i="2"/>
  <c r="I19" i="2"/>
  <c r="I18" i="2"/>
  <c r="C21" i="1" l="1"/>
  <c r="G142" i="2" l="1"/>
  <c r="F142" i="2"/>
  <c r="E142" i="2"/>
  <c r="D142" i="2"/>
  <c r="C142" i="2"/>
  <c r="B142" i="2"/>
  <c r="G141" i="2"/>
  <c r="F141" i="2"/>
  <c r="E141" i="2"/>
  <c r="D141" i="2"/>
  <c r="C141" i="2"/>
  <c r="B141" i="2"/>
  <c r="G140" i="2"/>
  <c r="F140" i="2"/>
  <c r="E140" i="2"/>
  <c r="D140" i="2"/>
  <c r="C140" i="2"/>
  <c r="B140" i="2"/>
  <c r="G139" i="2"/>
  <c r="F139" i="2"/>
  <c r="E139" i="2"/>
  <c r="D139" i="2"/>
  <c r="C139" i="2"/>
  <c r="B139" i="2"/>
  <c r="G138" i="2"/>
  <c r="F138" i="2"/>
  <c r="E138" i="2"/>
  <c r="D138" i="2"/>
  <c r="C138" i="2"/>
  <c r="B138" i="2"/>
  <c r="G137" i="2"/>
  <c r="F137" i="2"/>
  <c r="E137" i="2"/>
  <c r="D137" i="2"/>
  <c r="C137" i="2"/>
  <c r="B137" i="2"/>
  <c r="G136" i="2"/>
  <c r="F136" i="2"/>
  <c r="E136" i="2"/>
  <c r="D136" i="2"/>
  <c r="C136" i="2"/>
  <c r="B136" i="2"/>
  <c r="G135" i="2"/>
  <c r="F135" i="2"/>
  <c r="E135" i="2"/>
  <c r="D135" i="2"/>
  <c r="C135" i="2"/>
  <c r="B135" i="2"/>
  <c r="G134" i="2"/>
  <c r="F134" i="2"/>
  <c r="E134" i="2"/>
  <c r="D134" i="2"/>
  <c r="C134" i="2"/>
  <c r="B134" i="2"/>
  <c r="G133" i="2"/>
  <c r="F133" i="2"/>
  <c r="E133" i="2"/>
  <c r="D133" i="2"/>
  <c r="C133" i="2"/>
  <c r="B133" i="2"/>
  <c r="G132" i="2"/>
  <c r="F132" i="2"/>
  <c r="E132" i="2"/>
  <c r="D132" i="2"/>
  <c r="C132" i="2"/>
  <c r="B132" i="2"/>
  <c r="G131" i="2"/>
  <c r="F131" i="2"/>
  <c r="E131" i="2"/>
  <c r="D131" i="2"/>
  <c r="C131" i="2"/>
  <c r="B131" i="2"/>
  <c r="G130" i="2"/>
  <c r="F130" i="2"/>
  <c r="E130" i="2"/>
  <c r="D130" i="2"/>
  <c r="C130" i="2"/>
  <c r="B130" i="2"/>
  <c r="G129" i="2"/>
  <c r="F129" i="2"/>
  <c r="E129" i="2"/>
  <c r="D129" i="2"/>
  <c r="C129" i="2"/>
  <c r="B129" i="2"/>
  <c r="G128" i="2"/>
  <c r="F128" i="2"/>
  <c r="E128" i="2"/>
  <c r="D128" i="2"/>
  <c r="C128" i="2"/>
  <c r="B128" i="2"/>
  <c r="G127" i="2"/>
  <c r="F127" i="2"/>
  <c r="E127" i="2"/>
  <c r="D127" i="2"/>
  <c r="C127" i="2"/>
  <c r="B127" i="2"/>
  <c r="G126" i="2"/>
  <c r="F126" i="2"/>
  <c r="E126" i="2"/>
  <c r="D126" i="2"/>
  <c r="C126" i="2"/>
  <c r="B126" i="2"/>
  <c r="G125" i="2"/>
  <c r="F125" i="2"/>
  <c r="E125" i="2"/>
  <c r="D125" i="2"/>
  <c r="C125" i="2"/>
  <c r="B125" i="2"/>
  <c r="G124" i="2"/>
  <c r="F124" i="2"/>
  <c r="E124" i="2"/>
  <c r="D124" i="2"/>
  <c r="C124" i="2"/>
  <c r="B124" i="2"/>
  <c r="G123" i="2"/>
  <c r="F123" i="2"/>
  <c r="E123" i="2"/>
  <c r="D123" i="2"/>
  <c r="C123" i="2"/>
  <c r="B123" i="2"/>
  <c r="G122" i="2"/>
  <c r="F122" i="2"/>
  <c r="E122" i="2"/>
  <c r="D122" i="2"/>
  <c r="C122" i="2"/>
  <c r="B122" i="2"/>
  <c r="G121" i="2"/>
  <c r="F121" i="2"/>
  <c r="E121" i="2"/>
  <c r="D121" i="2"/>
  <c r="C121" i="2"/>
  <c r="B121" i="2"/>
  <c r="G120" i="2"/>
  <c r="F120" i="2"/>
  <c r="E120" i="2"/>
  <c r="D120" i="2"/>
  <c r="C120" i="2"/>
  <c r="B120" i="2"/>
  <c r="G119" i="2"/>
  <c r="F119" i="2"/>
  <c r="E119" i="2"/>
  <c r="D119" i="2"/>
  <c r="C119" i="2"/>
  <c r="B119" i="2"/>
  <c r="G118" i="2"/>
  <c r="F118" i="2"/>
  <c r="E118" i="2"/>
  <c r="D118" i="2"/>
  <c r="C118" i="2"/>
  <c r="B118" i="2"/>
  <c r="G117" i="2"/>
  <c r="F117" i="2"/>
  <c r="E117" i="2"/>
  <c r="D117" i="2"/>
  <c r="C117" i="2"/>
  <c r="B117" i="2"/>
  <c r="G116" i="2"/>
  <c r="F116" i="2"/>
  <c r="E116" i="2"/>
  <c r="D116" i="2"/>
  <c r="C116" i="2"/>
  <c r="B116" i="2"/>
  <c r="G115" i="2"/>
  <c r="F115" i="2"/>
  <c r="E115" i="2"/>
  <c r="D115" i="2"/>
  <c r="C115" i="2"/>
  <c r="B115" i="2"/>
  <c r="G114" i="2"/>
  <c r="F114" i="2"/>
  <c r="E114" i="2"/>
  <c r="D114" i="2"/>
  <c r="C114" i="2"/>
  <c r="B114" i="2"/>
  <c r="G113" i="2"/>
  <c r="F113" i="2"/>
  <c r="E113" i="2"/>
  <c r="D113" i="2"/>
  <c r="C113" i="2"/>
  <c r="B113" i="2"/>
  <c r="G112" i="2"/>
  <c r="F112" i="2"/>
  <c r="E112" i="2"/>
  <c r="D112" i="2"/>
  <c r="C112" i="2"/>
  <c r="B112" i="2"/>
  <c r="G111" i="2"/>
  <c r="F111" i="2"/>
  <c r="E111" i="2"/>
  <c r="D111" i="2"/>
  <c r="C111" i="2"/>
  <c r="B111" i="2"/>
  <c r="G110" i="2"/>
  <c r="F110" i="2"/>
  <c r="E110" i="2"/>
  <c r="D110" i="2"/>
  <c r="C110" i="2"/>
  <c r="B110" i="2"/>
  <c r="G109" i="2"/>
  <c r="F109" i="2"/>
  <c r="E109" i="2"/>
  <c r="D109" i="2"/>
  <c r="C109" i="2"/>
  <c r="B109" i="2"/>
  <c r="G108" i="2"/>
  <c r="F108" i="2"/>
  <c r="E108" i="2"/>
  <c r="D108" i="2"/>
  <c r="C108" i="2"/>
  <c r="B108" i="2"/>
  <c r="G107" i="2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E105" i="2"/>
  <c r="D105" i="2"/>
  <c r="C105" i="2"/>
  <c r="B105" i="2"/>
  <c r="G104" i="2"/>
  <c r="F104" i="2"/>
  <c r="E104" i="2"/>
  <c r="D104" i="2"/>
  <c r="C104" i="2"/>
  <c r="B104" i="2"/>
  <c r="G103" i="2"/>
  <c r="F103" i="2"/>
  <c r="E103" i="2"/>
  <c r="D103" i="2"/>
  <c r="C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C96" i="2"/>
  <c r="B96" i="2"/>
  <c r="G95" i="2"/>
  <c r="F95" i="2"/>
  <c r="E95" i="2"/>
  <c r="D95" i="2"/>
  <c r="C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C70" i="2"/>
  <c r="B70" i="2"/>
  <c r="G69" i="2"/>
  <c r="F69" i="2"/>
  <c r="E69" i="2"/>
  <c r="D69" i="2"/>
  <c r="C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C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C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  <c r="G5" i="2"/>
  <c r="F5" i="2"/>
  <c r="E5" i="2"/>
  <c r="D5" i="2"/>
  <c r="C5" i="2"/>
  <c r="B5" i="2"/>
  <c r="G4" i="2"/>
  <c r="F4" i="2"/>
  <c r="E4" i="2"/>
  <c r="D4" i="2"/>
  <c r="C4" i="2"/>
  <c r="B4" i="2"/>
  <c r="G3" i="2"/>
  <c r="F3" i="2"/>
  <c r="E3" i="2"/>
  <c r="D3" i="2"/>
  <c r="C3" i="2"/>
  <c r="B3" i="2"/>
  <c r="G2" i="2"/>
  <c r="F2" i="2"/>
  <c r="E2" i="2"/>
  <c r="D2" i="2"/>
  <c r="C2" i="2"/>
  <c r="B2" i="2"/>
  <c r="D16" i="1"/>
  <c r="C16" i="1"/>
  <c r="B16" i="1"/>
  <c r="E16" i="1" s="1"/>
  <c r="D15" i="1"/>
  <c r="C15" i="1"/>
  <c r="B15" i="1"/>
  <c r="G15" i="1" s="1"/>
  <c r="D14" i="1"/>
  <c r="C14" i="1"/>
  <c r="B14" i="1"/>
  <c r="E14" i="1" s="1"/>
  <c r="D13" i="1"/>
  <c r="C13" i="1"/>
  <c r="B13" i="1"/>
  <c r="G13" i="1" s="1"/>
  <c r="D12" i="1"/>
  <c r="C12" i="1"/>
  <c r="B12" i="1"/>
  <c r="E12" i="1" s="1"/>
  <c r="D11" i="1"/>
  <c r="C11" i="1"/>
  <c r="B11" i="1"/>
  <c r="G11" i="1" s="1"/>
  <c r="D10" i="1"/>
  <c r="C10" i="1"/>
  <c r="B10" i="1"/>
  <c r="E10" i="1" s="1"/>
  <c r="D9" i="1"/>
  <c r="C9" i="1"/>
  <c r="B9" i="1"/>
  <c r="G9" i="1" s="1"/>
  <c r="D8" i="1"/>
  <c r="C8" i="1"/>
  <c r="B8" i="1"/>
  <c r="E8" i="1" s="1"/>
  <c r="D7" i="1"/>
  <c r="C7" i="1"/>
  <c r="B7" i="1"/>
  <c r="G7" i="1" s="1"/>
  <c r="D6" i="1"/>
  <c r="C6" i="1"/>
  <c r="B6" i="1"/>
  <c r="E6" i="1" s="1"/>
  <c r="D5" i="1"/>
  <c r="C5" i="1"/>
  <c r="B5" i="1"/>
  <c r="G5" i="1" s="1"/>
  <c r="D4" i="1"/>
  <c r="C4" i="1"/>
  <c r="B4" i="1"/>
  <c r="E4" i="1" s="1"/>
  <c r="D3" i="1"/>
  <c r="B3" i="1"/>
  <c r="G3" i="1" s="1"/>
  <c r="D2" i="1"/>
  <c r="C2" i="1"/>
  <c r="B2" i="1"/>
  <c r="E2" i="1" s="1"/>
  <c r="F16" i="1" l="1"/>
  <c r="F14" i="1"/>
  <c r="G2" i="1"/>
  <c r="E3" i="1"/>
  <c r="G4" i="1"/>
  <c r="E5" i="1"/>
  <c r="G6" i="1"/>
  <c r="E7" i="1"/>
  <c r="G8" i="1"/>
  <c r="E9" i="1"/>
  <c r="G10" i="1"/>
  <c r="E11" i="1"/>
  <c r="G12" i="1"/>
  <c r="E13" i="1"/>
  <c r="G14" i="1"/>
  <c r="E15" i="1"/>
  <c r="G16" i="1"/>
  <c r="F2" i="1"/>
  <c r="F7" i="1"/>
  <c r="F15" i="1"/>
  <c r="F4" i="1"/>
  <c r="F6" i="1"/>
  <c r="F8" i="1"/>
  <c r="F10" i="1"/>
  <c r="F12" i="1"/>
  <c r="F3" i="1"/>
  <c r="F5" i="1"/>
  <c r="F9" i="1"/>
  <c r="F11" i="1"/>
  <c r="F13" i="1"/>
</calcChain>
</file>

<file path=xl/sharedStrings.xml><?xml version="1.0" encoding="utf-8"?>
<sst xmlns="http://schemas.openxmlformats.org/spreadsheetml/2006/main" count="16" uniqueCount="15">
  <si>
    <t>pH</t>
  </si>
  <si>
    <t>[H+]</t>
  </si>
  <si>
    <t>Ka1</t>
  </si>
  <si>
    <t>Ka2</t>
  </si>
  <si>
    <t>alfa1</t>
  </si>
  <si>
    <t>alfa2</t>
  </si>
  <si>
    <t>alfa3</t>
  </si>
  <si>
    <r>
      <t>K</t>
    </r>
    <r>
      <rPr>
        <b/>
        <vertAlign val="subscript"/>
        <sz val="11"/>
        <color theme="1"/>
        <rFont val="Calibri"/>
        <family val="2"/>
        <charset val="204"/>
        <scheme val="minor"/>
      </rPr>
      <t>a2</t>
    </r>
  </si>
  <si>
    <r>
      <t>K</t>
    </r>
    <r>
      <rPr>
        <b/>
        <vertAlign val="subscript"/>
        <sz val="11"/>
        <color theme="1"/>
        <rFont val="Calibri"/>
        <family val="2"/>
        <charset val="204"/>
        <scheme val="minor"/>
      </rPr>
      <t>a1</t>
    </r>
  </si>
  <si>
    <r>
      <t>[H</t>
    </r>
    <r>
      <rPr>
        <b/>
        <vertAlign val="superscript"/>
        <sz val="11"/>
        <color theme="1"/>
        <rFont val="Calibri"/>
        <family val="2"/>
        <charset val="204"/>
        <scheme val="minor"/>
      </rPr>
      <t>+</t>
    </r>
    <r>
      <rPr>
        <b/>
        <sz val="11"/>
        <color theme="1"/>
        <rFont val="Calibri"/>
        <family val="2"/>
        <charset val="204"/>
        <scheme val="minor"/>
      </rPr>
      <t>]</t>
    </r>
  </si>
  <si>
    <r>
      <t>pK</t>
    </r>
    <r>
      <rPr>
        <vertAlign val="subscript"/>
        <sz val="11"/>
        <rFont val="Calibri"/>
        <family val="2"/>
        <charset val="204"/>
        <scheme val="minor"/>
      </rPr>
      <t>a1</t>
    </r>
  </si>
  <si>
    <r>
      <t>pK</t>
    </r>
    <r>
      <rPr>
        <vertAlign val="subscript"/>
        <sz val="11"/>
        <rFont val="Calibri"/>
        <family val="2"/>
        <charset val="204"/>
        <scheme val="minor"/>
      </rPr>
      <t>a2</t>
    </r>
  </si>
  <si>
    <r>
      <t>alfa 1 (</t>
    </r>
    <r>
      <rPr>
        <b/>
        <sz val="11"/>
        <color theme="1"/>
        <rFont val="Times New Roman"/>
        <family val="1"/>
        <charset val="204"/>
      </rPr>
      <t>α</t>
    </r>
    <r>
      <rPr>
        <b/>
        <vertAlign val="subscript"/>
        <sz val="11"/>
        <color theme="1"/>
        <rFont val="Calibri"/>
        <family val="2"/>
        <charset val="204"/>
      </rPr>
      <t>1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</si>
  <si>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alfa 3 (</t>
    </r>
    <r>
      <rPr>
        <b/>
        <sz val="11"/>
        <color theme="1"/>
        <rFont val="Times New Roman"/>
        <family val="1"/>
        <charset val="204"/>
      </rPr>
      <t>α</t>
    </r>
    <r>
      <rPr>
        <b/>
        <vertAlign val="subscript"/>
        <sz val="11"/>
        <color theme="1"/>
        <rFont val="Calibri"/>
        <family val="2"/>
        <charset val="204"/>
      </rPr>
      <t>3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</si>
  <si>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alfa 2 (</t>
    </r>
    <r>
      <rPr>
        <b/>
        <sz val="11"/>
        <color theme="1"/>
        <rFont val="Times New Roman"/>
        <family val="1"/>
        <charset val="204"/>
      </rPr>
      <t>α</t>
    </r>
    <r>
      <rPr>
        <b/>
        <vertAlign val="sub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</si>
</sst>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bscript"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bscript"/>
      <sz val="11"/>
      <color theme="1"/>
      <name val="Calibri"/>
      <family val="2"/>
      <charset val="204"/>
    </font>
    <font>
      <b/>
      <vertAlign val="sub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Зависимость распределения ионных форм щавелевой кислоты от </a:t>
            </a:r>
            <a:r>
              <a:rPr lang="en-US" sz="1800" b="0" i="0" baseline="0">
                <a:effectLst/>
              </a:rPr>
              <a:t>pH</a:t>
            </a:r>
            <a:endParaRPr lang="ru-RU" sz="1400" b="0" i="0" baseline="0">
              <a:effectLst/>
            </a:endParaRPr>
          </a:p>
        </c:rich>
      </c:tx>
      <c:layout>
        <c:manualLayout>
          <c:xMode val="edge"/>
          <c:yMode val="edge"/>
          <c:x val="0.13410475253093362"/>
          <c:y val="1.8642443790911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5599971878515198E-2"/>
          <c:y val="0.17104449293235935"/>
          <c:w val="0.90853107424071988"/>
          <c:h val="0.59401740821553928"/>
        </c:manualLayout>
      </c:layout>
      <c:scatterChart>
        <c:scatterStyle val="lineMarker"/>
        <c:varyColors val="0"/>
        <c:ser>
          <c:idx val="1"/>
          <c:order val="0"/>
          <c:tx>
            <c:v>alfa 1</c:v>
          </c:tx>
          <c:spPr>
            <a:ln w="19050" cap="rnd" cmpd="sng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 cmpd="sng">
                <a:solidFill>
                  <a:schemeClr val="tx1"/>
                </a:solidFill>
                <a:prstDash val="dashDot"/>
                <a:round/>
              </a:ln>
              <a:effectLst/>
            </c:spPr>
          </c:dPt>
          <c:xVal>
            <c:numRef>
              <c:f>Лист2!$A$2:$A$142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Лист2!$E$2:$E$142</c:f>
              <c:numCache>
                <c:formatCode>0.00000000000000000</c:formatCode>
                <c:ptCount val="141"/>
                <c:pt idx="0">
                  <c:v>0.94678741333387617</c:v>
                </c:pt>
                <c:pt idx="1">
                  <c:v>0.93391884055451191</c:v>
                </c:pt>
                <c:pt idx="2">
                  <c:v>0.91820677225832936</c:v>
                </c:pt>
                <c:pt idx="3">
                  <c:v>0.89916177608212788</c:v>
                </c:pt>
                <c:pt idx="4">
                  <c:v>0.87627911306399886</c:v>
                </c:pt>
                <c:pt idx="5">
                  <c:v>0.84907438974228922</c:v>
                </c:pt>
                <c:pt idx="6">
                  <c:v>0.81713453146837056</c:v>
                </c:pt>
                <c:pt idx="7">
                  <c:v>0.78018311588704636</c:v>
                </c:pt>
                <c:pt idx="8">
                  <c:v>0.7381545706897682</c:v>
                </c:pt>
                <c:pt idx="9">
                  <c:v>0.6912659048509201</c:v>
                </c:pt>
                <c:pt idx="10">
                  <c:v>0.64006922251350962</c:v>
                </c:pt>
                <c:pt idx="11">
                  <c:v>0.58546613928913249</c:v>
                </c:pt>
                <c:pt idx="12">
                  <c:v>0.52866935482618915</c:v>
                </c:pt>
                <c:pt idx="13">
                  <c:v>0.47110806648609493</c:v>
                </c:pt>
                <c:pt idx="14">
                  <c:v>0.41428989299209174</c:v>
                </c:pt>
                <c:pt idx="15">
                  <c:v>0.35964622284197445</c:v>
                </c:pt>
                <c:pt idx="16">
                  <c:v>0.30839368220023866</c:v>
                </c:pt>
                <c:pt idx="17">
                  <c:v>0.26143879368316281</c:v>
                </c:pt>
                <c:pt idx="18">
                  <c:v>0.21933872996791412</c:v>
                </c:pt>
                <c:pt idx="19">
                  <c:v>0.18231505654500282</c:v>
                </c:pt>
                <c:pt idx="20">
                  <c:v>0.15030583178510812</c:v>
                </c:pt>
                <c:pt idx="21">
                  <c:v>0.123037193318372</c:v>
                </c:pt>
                <c:pt idx="22">
                  <c:v>0.10009761816102088</c:v>
                </c:pt>
                <c:pt idx="23">
                  <c:v>8.1003439178399902E-2</c:v>
                </c:pt>
                <c:pt idx="24">
                  <c:v>6.5250044767216006E-2</c:v>
                </c:pt>
                <c:pt idx="25">
                  <c:v>5.2347748216321328E-2</c:v>
                </c:pt>
                <c:pt idx="26">
                  <c:v>4.1844066049419607E-2</c:v>
                </c:pt>
                <c:pt idx="27">
                  <c:v>3.3335331061233479E-2</c:v>
                </c:pt>
                <c:pt idx="28">
                  <c:v>2.6470706389434127E-2</c:v>
                </c:pt>
                <c:pt idx="29">
                  <c:v>2.0951258726556624E-2</c:v>
                </c:pt>
                <c:pt idx="30">
                  <c:v>1.6526144856948036E-2</c:v>
                </c:pt>
                <c:pt idx="31">
                  <c:v>1.2987368893097298E-2</c:v>
                </c:pt>
                <c:pt idx="32">
                  <c:v>1.0164069048593438E-2</c:v>
                </c:pt>
                <c:pt idx="33">
                  <c:v>7.9169163307462268E-3</c:v>
                </c:pt>
                <c:pt idx="34">
                  <c:v>6.1329435244959554E-3</c:v>
                </c:pt>
                <c:pt idx="35">
                  <c:v>4.7209493014827627E-3</c:v>
                </c:pt>
                <c:pt idx="36">
                  <c:v>3.6075160056814153E-3</c:v>
                </c:pt>
                <c:pt idx="37">
                  <c:v>2.7336207843730248E-3</c:v>
                </c:pt>
                <c:pt idx="38">
                  <c:v>2.0517927183725808E-3</c:v>
                </c:pt>
                <c:pt idx="39">
                  <c:v>1.5237614456932191E-3</c:v>
                </c:pt>
                <c:pt idx="40">
                  <c:v>1.1185457116075963E-3</c:v>
                </c:pt>
                <c:pt idx="41">
                  <c:v>8.1093513184994908E-4</c:v>
                </c:pt>
                <c:pt idx="42">
                  <c:v>5.8031919515460985E-4</c:v>
                </c:pt>
                <c:pt idx="43">
                  <c:v>4.0981191105225989E-4</c:v>
                </c:pt>
                <c:pt idx="44">
                  <c:v>2.8561125699745924E-4</c:v>
                </c:pt>
                <c:pt idx="45">
                  <c:v>1.9652620110004434E-4</c:v>
                </c:pt>
                <c:pt idx="46">
                  <c:v>1.3360688815791116E-4</c:v>
                </c:pt>
                <c:pt idx="47">
                  <c:v>8.9827337191308518E-5</c:v>
                </c:pt>
                <c:pt idx="48">
                  <c:v>5.979057437412262E-5</c:v>
                </c:pt>
                <c:pt idx="49">
                  <c:v>3.9446255820210604E-5</c:v>
                </c:pt>
                <c:pt idx="50">
                  <c:v>2.5824578801119753E-5</c:v>
                </c:pt>
                <c:pt idx="51">
                  <c:v>1.6795719857458352E-5</c:v>
                </c:pt>
                <c:pt idx="52">
                  <c:v>1.0862945666531268E-5</c:v>
                </c:pt>
                <c:pt idx="53">
                  <c:v>6.9932508475465367E-6</c:v>
                </c:pt>
                <c:pt idx="54">
                  <c:v>4.4847867959219847E-6</c:v>
                </c:pt>
                <c:pt idx="55">
                  <c:v>2.8670464510535196E-6</c:v>
                </c:pt>
                <c:pt idx="56">
                  <c:v>1.8281442144023428E-6</c:v>
                </c:pt>
                <c:pt idx="57">
                  <c:v>1.1632677114046429E-6</c:v>
                </c:pt>
                <c:pt idx="58">
                  <c:v>7.3895236840538261E-7</c:v>
                </c:pt>
                <c:pt idx="59">
                  <c:v>4.6877388637126454E-7</c:v>
                </c:pt>
                <c:pt idx="60">
                  <c:v>2.9705490852045568E-7</c:v>
                </c:pt>
                <c:pt idx="61">
                  <c:v>1.8807476744594776E-7</c:v>
                </c:pt>
                <c:pt idx="62">
                  <c:v>1.1899282249487995E-7</c:v>
                </c:pt>
                <c:pt idx="63">
                  <c:v>7.5243419910652843E-8</c:v>
                </c:pt>
                <c:pt idx="64">
                  <c:v>4.7557917932832248E-8</c:v>
                </c:pt>
                <c:pt idx="65">
                  <c:v>3.0048509408075135E-8</c:v>
                </c:pt>
                <c:pt idx="66">
                  <c:v>1.8980174458949987E-8</c:v>
                </c:pt>
                <c:pt idx="67">
                  <c:v>1.1986149212945891E-8</c:v>
                </c:pt>
                <c:pt idx="68">
                  <c:v>7.5680039029260289E-9</c:v>
                </c:pt>
                <c:pt idx="69">
                  <c:v>4.7777246791587864E-9</c:v>
                </c:pt>
                <c:pt idx="70">
                  <c:v>3.0158634326079269E-9</c:v>
                </c:pt>
                <c:pt idx="71">
                  <c:v>1.9035447533608552E-9</c:v>
                </c:pt>
                <c:pt idx="72">
                  <c:v>1.2013883237323635E-9</c:v>
                </c:pt>
                <c:pt idx="73">
                  <c:v>7.5819165489740373E-10</c:v>
                </c:pt>
                <c:pt idx="74">
                  <c:v>4.784702585313729E-10</c:v>
                </c:pt>
                <c:pt idx="75">
                  <c:v>3.0193626888791504E-10</c:v>
                </c:pt>
                <c:pt idx="76">
                  <c:v>1.9052993403061255E-10</c:v>
                </c:pt>
                <c:pt idx="77">
                  <c:v>1.2022680207525196E-10</c:v>
                </c:pt>
                <c:pt idx="78">
                  <c:v>7.586326754521713E-11</c:v>
                </c:pt>
                <c:pt idx="79">
                  <c:v>4.7869134323869259E-11</c:v>
                </c:pt>
                <c:pt idx="80">
                  <c:v>3.0204709396558096E-11</c:v>
                </c:pt>
                <c:pt idx="81">
                  <c:v>1.905854862064664E-11</c:v>
                </c:pt>
                <c:pt idx="82">
                  <c:v>1.2025464732671891E-11</c:v>
                </c:pt>
                <c:pt idx="83">
                  <c:v>7.5877224507960419E-12</c:v>
                </c:pt>
                <c:pt idx="84">
                  <c:v>4.7876129884342207E-12</c:v>
                </c:pt>
                <c:pt idx="85">
                  <c:v>3.0208215684787643E-12</c:v>
                </c:pt>
                <c:pt idx="86">
                  <c:v>1.906030600821947E-12</c:v>
                </c:pt>
                <c:pt idx="87">
                  <c:v>1.202634554500728E-12</c:v>
                </c:pt>
                <c:pt idx="88">
                  <c:v>7.5881639154813319E-13</c:v>
                </c:pt>
                <c:pt idx="89">
                  <c:v>4.7878342499896427E-13</c:v>
                </c:pt>
                <c:pt idx="90">
                  <c:v>3.0209324639725042E-13</c:v>
                </c:pt>
                <c:pt idx="91">
                  <c:v>1.9060861810345939E-13</c:v>
                </c:pt>
                <c:pt idx="92">
                  <c:v>1.2026624109149983E-13</c:v>
                </c:pt>
                <c:pt idx="93">
                  <c:v>7.5883035295523884E-14</c:v>
                </c:pt>
                <c:pt idx="94">
                  <c:v>4.7879042232888579E-14</c:v>
                </c:pt>
                <c:pt idx="95">
                  <c:v>3.020967533899454E-14</c:v>
                </c:pt>
                <c:pt idx="96">
                  <c:v>1.9061037577149734E-14</c:v>
                </c:pt>
                <c:pt idx="97">
                  <c:v>1.2026712201549415E-14</c:v>
                </c:pt>
                <c:pt idx="98">
                  <c:v>7.5883476804662672E-15</c:v>
                </c:pt>
                <c:pt idx="99">
                  <c:v>4.7879263512141685E-15</c:v>
                </c:pt>
                <c:pt idx="100">
                  <c:v>3.0209786241534007E-15</c:v>
                </c:pt>
                <c:pt idx="101">
                  <c:v>1.906109316016726E-15</c:v>
                </c:pt>
                <c:pt idx="102">
                  <c:v>1.2026740059080315E-15</c:v>
                </c:pt>
                <c:pt idx="103">
                  <c:v>7.5883616423178992E-16</c:v>
                </c:pt>
                <c:pt idx="104">
                  <c:v>4.7879333487210506E-16</c:v>
                </c:pt>
                <c:pt idx="105">
                  <c:v>3.0209821312165394E-16</c:v>
                </c:pt>
                <c:pt idx="106">
                  <c:v>1.9061110737128182E-16</c:v>
                </c:pt>
                <c:pt idx="107">
                  <c:v>1.2026748868431958E-16</c:v>
                </c:pt>
                <c:pt idx="108">
                  <c:v>7.5883660574537622E-17</c:v>
                </c:pt>
                <c:pt idx="109">
                  <c:v>4.7879355615312905E-17</c:v>
                </c:pt>
                <c:pt idx="110">
                  <c:v>3.0209832402489946E-17</c:v>
                </c:pt>
                <c:pt idx="111">
                  <c:v>1.9061116295458037E-17</c:v>
                </c:pt>
                <c:pt idx="112">
                  <c:v>1.2026751654196248E-17</c:v>
                </c:pt>
                <c:pt idx="113">
                  <c:v>7.5883674536433393E-18</c:v>
                </c:pt>
                <c:pt idx="114">
                  <c:v>4.7879362612837294E-18</c:v>
                </c:pt>
                <c:pt idx="115">
                  <c:v>3.0209835909559916E-18</c:v>
                </c:pt>
                <c:pt idx="116">
                  <c:v>1.9061118053156838E-18</c:v>
                </c:pt>
                <c:pt idx="117">
                  <c:v>1.2026752535132472E-18</c:v>
                </c:pt>
                <c:pt idx="118">
                  <c:v>7.5883678951573894E-19</c:v>
                </c:pt>
                <c:pt idx="119">
                  <c:v>4.7879364825649418E-19</c:v>
                </c:pt>
                <c:pt idx="120">
                  <c:v>3.0209837018593293E-19</c:v>
                </c:pt>
                <c:pt idx="121">
                  <c:v>1.9061118608990153E-19</c:v>
                </c:pt>
                <c:pt idx="122">
                  <c:v>1.202675281370904E-19</c:v>
                </c:pt>
                <c:pt idx="123">
                  <c:v>7.5883680347764122E-20</c:v>
                </c:pt>
                <c:pt idx="124">
                  <c:v>4.7879365525402162E-20</c:v>
                </c:pt>
                <c:pt idx="125">
                  <c:v>3.0209837369300296E-20</c:v>
                </c:pt>
                <c:pt idx="126">
                  <c:v>1.9061118784760113E-20</c:v>
                </c:pt>
                <c:pt idx="127">
                  <c:v>1.2026752901802709E-20</c:v>
                </c:pt>
                <c:pt idx="128">
                  <c:v>7.588368078927782E-21</c:v>
                </c:pt>
                <c:pt idx="129">
                  <c:v>4.7879365746683153E-21</c:v>
                </c:pt>
                <c:pt idx="130">
                  <c:v>3.020983748020371E-21</c:v>
                </c:pt>
                <c:pt idx="131">
                  <c:v>1.9061118840343357E-21</c:v>
                </c:pt>
                <c:pt idx="132">
                  <c:v>1.2026752929660309E-21</c:v>
                </c:pt>
                <c:pt idx="133">
                  <c:v>7.5883680928897045E-22</c:v>
                </c:pt>
                <c:pt idx="134">
                  <c:v>4.7879365816658555E-22</c:v>
                </c:pt>
                <c:pt idx="135">
                  <c:v>3.020983751527427E-22</c:v>
                </c:pt>
                <c:pt idx="136">
                  <c:v>1.906111885792039E-22</c:v>
                </c:pt>
                <c:pt idx="137">
                  <c:v>1.2026752938469699E-22</c:v>
                </c:pt>
                <c:pt idx="138">
                  <c:v>7.5883680973048611E-23</c:v>
                </c:pt>
                <c:pt idx="139">
                  <c:v>4.7879365838786781E-23</c:v>
                </c:pt>
                <c:pt idx="140">
                  <c:v>3.020983752636475E-23</c:v>
                </c:pt>
              </c:numCache>
            </c:numRef>
          </c:yVal>
          <c:smooth val="0"/>
        </c:ser>
        <c:ser>
          <c:idx val="2"/>
          <c:order val="1"/>
          <c:tx>
            <c:v>alfa 2</c:v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Лист2!$A$2:$A$142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Лист2!$F$2:$F$142</c:f>
              <c:numCache>
                <c:formatCode>0.00000000000000000</c:formatCode>
                <c:ptCount val="141"/>
                <c:pt idx="0">
                  <c:v>5.3209452629363843E-2</c:v>
                </c:pt>
                <c:pt idx="1">
                  <c:v>6.6076259844121008E-2</c:v>
                </c:pt>
                <c:pt idx="2">
                  <c:v>8.1785593039464213E-2</c:v>
                </c:pt>
                <c:pt idx="3">
                  <c:v>0.10082637470649618</c:v>
                </c:pt>
                <c:pt idx="4">
                  <c:v>0.12370258512482381</c:v>
                </c:pt>
                <c:pt idx="5">
                  <c:v>0.1508975043670765</c:v>
                </c:pt>
                <c:pt idx="6">
                  <c:v>0.18282259935185</c:v>
                </c:pt>
                <c:pt idx="7">
                  <c:v>0.21975201347666351</c:v>
                </c:pt>
                <c:pt idx="8">
                  <c:v>0.26174815482894331</c:v>
                </c:pt>
                <c:pt idx="9">
                  <c:v>0.30858971857002682</c:v>
                </c:pt>
                <c:pt idx="10">
                  <c:v>0.35971890305259235</c:v>
                </c:pt>
                <c:pt idx="11">
                  <c:v>0.41422670867881545</c:v>
                </c:pt>
                <c:pt idx="12">
                  <c:v>0.4708910673780819</c:v>
                </c:pt>
                <c:pt idx="13">
                  <c:v>0.52827110429170832</c:v>
                </c:pt>
                <c:pt idx="14">
                  <c:v>0.58484482843613583</c:v>
                </c:pt>
                <c:pt idx="15">
                  <c:v>0.63916328342409856</c:v>
                </c:pt>
                <c:pt idx="16">
                  <c:v>0.68998839765369091</c:v>
                </c:pt>
                <c:pt idx="17">
                  <c:v>0.73638739602130565</c:v>
                </c:pt>
                <c:pt idx="18">
                  <c:v>0.77777081022443917</c:v>
                </c:pt>
                <c:pt idx="19">
                  <c:v>0.81387714330325955</c:v>
                </c:pt>
                <c:pt idx="20">
                  <c:v>0.84471877463230749</c:v>
                </c:pt>
                <c:pt idx="21">
                  <c:v>0.87050792886553507</c:v>
                </c:pt>
                <c:pt idx="22">
                  <c:v>0.89157946885995443</c:v>
                </c:pt>
                <c:pt idx="23">
                  <c:v>0.90832187581450718</c:v>
                </c:pt>
                <c:pt idx="24">
                  <c:v>0.92112194583663387</c:v>
                </c:pt>
                <c:pt idx="25">
                  <c:v>0.93032420486460843</c:v>
                </c:pt>
                <c:pt idx="26">
                  <c:v>0.93620335795361198</c:v>
                </c:pt>
                <c:pt idx="27">
                  <c:v>0.9389470204425443</c:v>
                </c:pt>
                <c:pt idx="28">
                  <c:v>0.93864602748156412</c:v>
                </c:pt>
                <c:pt idx="29">
                  <c:v>0.93529031140487984</c:v>
                </c:pt>
                <c:pt idx="30">
                  <c:v>0.92876934096047981</c:v>
                </c:pt>
                <c:pt idx="31">
                  <c:v>0.91887723473082894</c:v>
                </c:pt>
                <c:pt idx="32">
                  <c:v>0.90532376796651015</c:v>
                </c:pt>
                <c:pt idx="33">
                  <c:v>0.88775345406908046</c:v>
                </c:pt>
                <c:pt idx="34">
                  <c:v>0.86577547849105174</c:v>
                </c:pt>
                <c:pt idx="35">
                  <c:v>0.83900713111069514</c:v>
                </c:pt>
                <c:pt idx="36">
                  <c:v>0.80713203023853541</c:v>
                </c:pt>
                <c:pt idx="37">
                  <c:v>0.76997138135273446</c:v>
                </c:pt>
                <c:pt idx="38">
                  <c:v>0.72756165097458692</c:v>
                </c:pt>
                <c:pt idx="39">
                  <c:v>0.68022610748570866</c:v>
                </c:pt>
                <c:pt idx="40">
                  <c:v>0.62862268992346915</c:v>
                </c:pt>
                <c:pt idx="41">
                  <c:v>0.57374964677903562</c:v>
                </c:pt>
                <c:pt idx="42">
                  <c:v>0.51689609532254055</c:v>
                </c:pt>
                <c:pt idx="43">
                  <c:v>0.45953743143954923</c:v>
                </c:pt>
                <c:pt idx="44">
                  <c:v>0.40319174911973304</c:v>
                </c:pt>
                <c:pt idx="45">
                  <c:v>0.34926637344155337</c:v>
                </c:pt>
                <c:pt idx="46">
                  <c:v>0.29892701438584018</c:v>
                </c:pt>
                <c:pt idx="47">
                  <c:v>0.2530141682263109</c:v>
                </c:pt>
                <c:pt idx="48">
                  <c:v>0.21201619742007555</c:v>
                </c:pt>
                <c:pt idx="49">
                  <c:v>0.17609300410708489</c:v>
                </c:pt>
                <c:pt idx="50">
                  <c:v>0.14513413286229301</c:v>
                </c:pt>
                <c:pt idx="51">
                  <c:v>0.11883241898316799</c:v>
                </c:pt>
                <c:pt idx="52">
                  <c:v>9.6757340539717393E-2</c:v>
                </c:pt>
                <c:pt idx="53">
                  <c:v>7.8417938698813916E-2</c:v>
                </c:pt>
                <c:pt idx="54">
                  <c:v>6.3310846067000548E-2</c:v>
                </c:pt>
                <c:pt idx="55">
                  <c:v>5.0953150818713516E-2</c:v>
                </c:pt>
                <c:pt idx="56">
                  <c:v>4.0902209415441801E-2</c:v>
                </c:pt>
                <c:pt idx="57">
                  <c:v>3.2765438855071424E-2</c:v>
                </c:pt>
                <c:pt idx="58">
                  <c:v>2.6203105232532265E-2</c:v>
                </c:pt>
                <c:pt idx="59">
                  <c:v>2.0926650750912417E-2</c:v>
                </c:pt>
                <c:pt idx="60">
                  <c:v>1.6694485858849608E-2</c:v>
                </c:pt>
                <c:pt idx="61">
                  <c:v>1.3306592247889996E-2</c:v>
                </c:pt>
                <c:pt idx="62">
                  <c:v>1.0598809385001443E-2</c:v>
                </c:pt>
                <c:pt idx="63">
                  <c:v>8.4373262430772842E-3</c:v>
                </c:pt>
                <c:pt idx="64">
                  <c:v>6.713656988667621E-3</c:v>
                </c:pt>
                <c:pt idx="65">
                  <c:v>5.3402212272653732E-3</c:v>
                </c:pt>
                <c:pt idx="66">
                  <c:v>4.2465526753609597E-3</c:v>
                </c:pt>
                <c:pt idx="67">
                  <c:v>3.3761053908245987E-3</c:v>
                </c:pt>
                <c:pt idx="68">
                  <c:v>2.6835992568305434E-3</c:v>
                </c:pt>
                <c:pt idx="69">
                  <c:v>2.1328358650418997E-3</c:v>
                </c:pt>
                <c:pt idx="70">
                  <c:v>1.6949152491256552E-3</c:v>
                </c:pt>
                <c:pt idx="71">
                  <c:v>1.3467885247213135E-3</c:v>
                </c:pt>
                <c:pt idx="72">
                  <c:v>1.070088562791561E-3</c:v>
                </c:pt>
                <c:pt idx="73">
                  <c:v>8.5018867493586304E-4</c:v>
                </c:pt>
                <c:pt idx="74">
                  <c:v>6.7544697806064279E-4</c:v>
                </c:pt>
                <c:pt idx="75">
                  <c:v>5.3660115065915339E-4</c:v>
                </c:pt>
                <c:pt idx="76">
                  <c:v>4.2628449113781556E-4</c:v>
                </c:pt>
                <c:pt idx="77">
                  <c:v>3.386394974705145E-4</c:v>
                </c:pt>
                <c:pt idx="78">
                  <c:v>2.6900965038663394E-4</c:v>
                </c:pt>
                <c:pt idx="79">
                  <c:v>2.1369378390475379E-4</c:v>
                </c:pt>
                <c:pt idx="80">
                  <c:v>1.6975046680865649E-4</c:v>
                </c:pt>
                <c:pt idx="81">
                  <c:v>1.3484229637791072E-4</c:v>
                </c:pt>
                <c:pt idx="82">
                  <c:v>1.0711201381337999E-4</c:v>
                </c:pt>
                <c:pt idx="83">
                  <c:v>8.5083971243343765E-5</c:v>
                </c:pt>
                <c:pt idx="84">
                  <c:v>6.7585783389914378E-5</c:v>
                </c:pt>
                <c:pt idx="85">
                  <c:v>5.3686042274816244E-5</c:v>
                </c:pt>
                <c:pt idx="86">
                  <c:v>4.2644810060866333E-5</c:v>
                </c:pt>
                <c:pt idx="87">
                  <c:v>3.387427380143497E-5</c:v>
                </c:pt>
                <c:pt idx="88">
                  <c:v>2.6907479575190125E-5</c:v>
                </c:pt>
                <c:pt idx="89">
                  <c:v>2.137348903506069E-5</c:v>
                </c:pt>
                <c:pt idx="90">
                  <c:v>1.6977640447525474E-5</c:v>
                </c:pt>
                <c:pt idx="91">
                  <c:v>1.3485866256702736E-5</c:v>
                </c:pt>
                <c:pt idx="92">
                  <c:v>1.0712234049530857E-5</c:v>
                </c:pt>
                <c:pt idx="93">
                  <c:v>8.5090487096884359E-6</c:v>
                </c:pt>
                <c:pt idx="94">
                  <c:v>6.7589894694618615E-6</c:v>
                </c:pt>
                <c:pt idx="95">
                  <c:v>5.3688636372338502E-6</c:v>
                </c:pt>
                <c:pt idx="96">
                  <c:v>4.2646446845609718E-6</c:v>
                </c:pt>
                <c:pt idx="97">
                  <c:v>3.3875306552743613E-6</c:v>
                </c:pt>
                <c:pt idx="98">
                  <c:v>2.690813120220206E-6</c:v>
                </c:pt>
                <c:pt idx="99">
                  <c:v>2.137390018641002E-6</c:v>
                </c:pt>
                <c:pt idx="100">
                  <c:v>1.6977899867742109E-6</c:v>
                </c:pt>
                <c:pt idx="101">
                  <c:v>1.3486029940421769E-6</c:v>
                </c:pt>
                <c:pt idx="102">
                  <c:v>1.0712337327290321E-6</c:v>
                </c:pt>
                <c:pt idx="103">
                  <c:v>8.5091138737070502E-7</c:v>
                </c:pt>
                <c:pt idx="104">
                  <c:v>6.7590305852570691E-7</c:v>
                </c:pt>
                <c:pt idx="105">
                  <c:v>5.368889579586439E-7</c:v>
                </c:pt>
                <c:pt idx="106">
                  <c:v>4.2646610530987301E-7</c:v>
                </c:pt>
                <c:pt idx="107">
                  <c:v>3.3875409831334324E-7</c:v>
                </c:pt>
                <c:pt idx="108">
                  <c:v>2.6908196366637273E-7</c:v>
                </c:pt>
                <c:pt idx="109">
                  <c:v>2.1373941302414014E-7</c:v>
                </c:pt>
                <c:pt idx="110">
                  <c:v>1.697792581019935E-7</c:v>
                </c:pt>
                <c:pt idx="111">
                  <c:v>1.3486046309012011E-7</c:v>
                </c:pt>
                <c:pt idx="112">
                  <c:v>1.0712347655175707E-7</c:v>
                </c:pt>
                <c:pt idx="113">
                  <c:v>8.5091203901637415E-8</c:v>
                </c:pt>
                <c:pt idx="114">
                  <c:v>6.759034696864067E-8</c:v>
                </c:pt>
                <c:pt idx="115">
                  <c:v>5.3688921738354653E-8</c:v>
                </c:pt>
                <c:pt idx="116">
                  <c:v>4.2646626899594046E-8</c:v>
                </c:pt>
                <c:pt idx="117">
                  <c:v>3.3875420159227952E-8</c:v>
                </c:pt>
                <c:pt idx="118">
                  <c:v>2.6908202883098115E-8</c:v>
                </c:pt>
                <c:pt idx="119">
                  <c:v>2.137394541402309E-8</c:v>
                </c:pt>
                <c:pt idx="120">
                  <c:v>1.6977928404449433E-8</c:v>
                </c:pt>
                <c:pt idx="121">
                  <c:v>1.3486047945873201E-8</c:v>
                </c:pt>
                <c:pt idx="122">
                  <c:v>1.0712348687965327E-8</c:v>
                </c:pt>
                <c:pt idx="123">
                  <c:v>8.5091210418099805E-9</c:v>
                </c:pt>
                <c:pt idx="124">
                  <c:v>6.7590351080250589E-9</c:v>
                </c:pt>
                <c:pt idx="125">
                  <c:v>5.3688924332605192E-9</c:v>
                </c:pt>
                <c:pt idx="126">
                  <c:v>4.2646628536455518E-9</c:v>
                </c:pt>
                <c:pt idx="127">
                  <c:v>3.3875421192017757E-9</c:v>
                </c:pt>
                <c:pt idx="128">
                  <c:v>2.6908203534744342E-9</c:v>
                </c:pt>
                <c:pt idx="129">
                  <c:v>2.1373945825184055E-9</c:v>
                </c:pt>
                <c:pt idx="130">
                  <c:v>1.6977928663874483E-9</c:v>
                </c:pt>
                <c:pt idx="131">
                  <c:v>1.3486048109559329E-9</c:v>
                </c:pt>
                <c:pt idx="132">
                  <c:v>1.071234879124429E-9</c:v>
                </c:pt>
                <c:pt idx="133">
                  <c:v>8.5091211069745988E-10</c:v>
                </c:pt>
                <c:pt idx="134">
                  <c:v>6.7590351491411524E-10</c:v>
                </c:pt>
                <c:pt idx="135">
                  <c:v>5.3688924592030196E-10</c:v>
                </c:pt>
                <c:pt idx="136">
                  <c:v>4.2646628700141614E-10</c:v>
                </c:pt>
                <c:pt idx="137">
                  <c:v>3.3875421295296689E-10</c:v>
                </c:pt>
                <c:pt idx="138">
                  <c:v>2.6908203599909034E-10</c:v>
                </c:pt>
                <c:pt idx="139">
                  <c:v>2.1373945866300213E-10</c:v>
                </c:pt>
                <c:pt idx="140">
                  <c:v>1.6977928689816989E-10</c:v>
                </c:pt>
              </c:numCache>
            </c:numRef>
          </c:yVal>
          <c:smooth val="0"/>
        </c:ser>
        <c:ser>
          <c:idx val="3"/>
          <c:order val="2"/>
          <c:tx>
            <c:v>alfa 3</c:v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Лист2!$A$2:$A$142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Лист2!$G$2:$G$142</c:f>
              <c:numCache>
                <c:formatCode>0.00000000000000000</c:formatCode>
                <c:ptCount val="141"/>
                <c:pt idx="0">
                  <c:v>3.1340367598695302E-6</c:v>
                </c:pt>
                <c:pt idx="1">
                  <c:v>4.8996013671472195E-6</c:v>
                </c:pt>
                <c:pt idx="2">
                  <c:v>7.6347022063639045E-6</c:v>
                </c:pt>
                <c:pt idx="3">
                  <c:v>1.1849211376020711E-5</c:v>
                </c:pt>
                <c:pt idx="4">
                  <c:v>1.830181117743275E-5</c:v>
                </c:pt>
                <c:pt idx="5">
                  <c:v>2.8105890634371306E-5</c:v>
                </c:pt>
                <c:pt idx="6">
                  <c:v>4.2869179779567182E-5</c:v>
                </c:pt>
                <c:pt idx="7">
                  <c:v>6.4870636290132922E-5</c:v>
                </c:pt>
                <c:pt idx="8">
                  <c:v>9.7274481288448281E-5</c:v>
                </c:pt>
                <c:pt idx="9">
                  <c:v>1.4437657905301169E-4</c:v>
                </c:pt>
                <c:pt idx="10">
                  <c:v>2.118744338979769E-4</c:v>
                </c:pt>
                <c:pt idx="11">
                  <c:v>3.0715203205197657E-4</c:v>
                </c:pt>
                <c:pt idx="12">
                  <c:v>4.395777957291008E-4</c:v>
                </c:pt>
                <c:pt idx="13">
                  <c:v>6.2082922219686176E-4</c:v>
                </c:pt>
                <c:pt idx="14">
                  <c:v>8.6527857177240647E-4</c:v>
                </c:pt>
                <c:pt idx="15">
                  <c:v>1.1904937339270478E-3</c:v>
                </c:pt>
                <c:pt idx="16">
                  <c:v>1.6179201460704029E-3</c:v>
                </c:pt>
                <c:pt idx="17">
                  <c:v>2.1738102955315632E-3</c:v>
                </c:pt>
                <c:pt idx="18">
                  <c:v>2.8904598076468484E-3</c:v>
                </c:pt>
                <c:pt idx="19">
                  <c:v>3.8078001517376408E-3</c:v>
                </c:pt>
                <c:pt idx="20">
                  <c:v>4.9753935825842914E-3</c:v>
                </c:pt>
                <c:pt idx="21">
                  <c:v>6.4548778160929063E-3</c:v>
                </c:pt>
                <c:pt idx="22">
                  <c:v>8.3229129790246652E-3</c:v>
                </c:pt>
                <c:pt idx="23">
                  <c:v>1.0674685007092977E-2</c:v>
                </c:pt>
                <c:pt idx="24">
                  <c:v>1.3628009396150059E-2</c:v>
                </c:pt>
                <c:pt idx="25">
                  <c:v>1.7328046919070288E-2</c:v>
                </c:pt>
                <c:pt idx="26">
                  <c:v>2.1952575996968392E-2</c:v>
                </c:pt>
                <c:pt idx="27">
                  <c:v>2.7717648496222155E-2</c:v>
                </c:pt>
                <c:pt idx="28">
                  <c:v>3.4883266129001694E-2</c:v>
                </c:pt>
                <c:pt idx="29">
                  <c:v>4.375842986856348E-2</c:v>
                </c:pt>
                <c:pt idx="30">
                  <c:v>5.4704514182572252E-2</c:v>
                </c:pt>
                <c:pt idx="31">
                  <c:v>6.8135396376073742E-2</c:v>
                </c:pt>
                <c:pt idx="32">
                  <c:v>8.4512162984896402E-2</c:v>
                </c:pt>
                <c:pt idx="33">
                  <c:v>0.10432962960017335</c:v>
                </c:pt>
                <c:pt idx="34">
                  <c:v>0.12809157798445236</c:v>
                </c:pt>
                <c:pt idx="35">
                  <c:v>0.15627191958782222</c:v>
                </c:pt>
                <c:pt idx="36">
                  <c:v>0.1892604537557831</c:v>
                </c:pt>
                <c:pt idx="37">
                  <c:v>0.22729499786289251</c:v>
                </c:pt>
                <c:pt idx="38">
                  <c:v>0.27038655630704056</c:v>
                </c:pt>
                <c:pt idx="39">
                  <c:v>0.31825013106859801</c:v>
                </c:pt>
                <c:pt idx="40">
                  <c:v>0.37025876436492328</c:v>
                </c:pt>
                <c:pt idx="41">
                  <c:v>0.42543941808911456</c:v>
                </c:pt>
                <c:pt idx="42">
                  <c:v>0.48252358548230484</c:v>
                </c:pt>
                <c:pt idx="43">
                  <c:v>0.54005275664939845</c:v>
                </c:pt>
                <c:pt idx="44">
                  <c:v>0.59652263962326946</c:v>
                </c:pt>
                <c:pt idx="45">
                  <c:v>0.65053710035734669</c:v>
                </c:pt>
                <c:pt idx="46">
                  <c:v>0.70093937872600198</c:v>
                </c:pt>
                <c:pt idx="47">
                  <c:v>0.74689600443649773</c:v>
                </c:pt>
                <c:pt idx="48">
                  <c:v>0.78792401200555018</c:v>
                </c:pt>
                <c:pt idx="49">
                  <c:v>0.82386754963709496</c:v>
                </c:pt>
                <c:pt idx="50">
                  <c:v>0.85484004255890578</c:v>
                </c:pt>
                <c:pt idx="51">
                  <c:v>0.88115078529697455</c:v>
                </c:pt>
                <c:pt idx="52">
                  <c:v>0.90323179651461605</c:v>
                </c:pt>
                <c:pt idx="53">
                  <c:v>0.92157506805033851</c:v>
                </c:pt>
                <c:pt idx="54">
                  <c:v>0.93668466914620363</c:v>
                </c:pt>
                <c:pt idx="55">
                  <c:v>0.94904398213483554</c:v>
                </c:pt>
                <c:pt idx="56">
                  <c:v>0.95909596244034379</c:v>
                </c:pt>
                <c:pt idx="57">
                  <c:v>0.96723339787721718</c:v>
                </c:pt>
                <c:pt idx="58">
                  <c:v>0.97379615581509926</c:v>
                </c:pt>
                <c:pt idx="59">
                  <c:v>0.97907288047520125</c:v>
                </c:pt>
                <c:pt idx="60">
                  <c:v>0.98330521708624197</c:v>
                </c:pt>
                <c:pt idx="61">
                  <c:v>0.98669321967734247</c:v>
                </c:pt>
                <c:pt idx="62">
                  <c:v>0.98940107162217605</c:v>
                </c:pt>
                <c:pt idx="63">
                  <c:v>0.99156259851350281</c:v>
                </c:pt>
                <c:pt idx="64">
                  <c:v>0.9932862954534144</c:v>
                </c:pt>
                <c:pt idx="65">
                  <c:v>0.99465974872422513</c:v>
                </c:pt>
                <c:pt idx="66">
                  <c:v>0.99575342834446456</c:v>
                </c:pt>
                <c:pt idx="67">
                  <c:v>0.99662388262302615</c:v>
                </c:pt>
                <c:pt idx="68">
                  <c:v>0.99731639317516552</c:v>
                </c:pt>
                <c:pt idx="69">
                  <c:v>0.99786715935723347</c:v>
                </c:pt>
                <c:pt idx="70">
                  <c:v>0.99830508173501098</c:v>
                </c:pt>
                <c:pt idx="71">
                  <c:v>0.99865320957173387</c:v>
                </c:pt>
                <c:pt idx="72">
                  <c:v>0.99892991023582012</c:v>
                </c:pt>
                <c:pt idx="73">
                  <c:v>0.99914981056687258</c:v>
                </c:pt>
                <c:pt idx="74">
                  <c:v>0.99932455254346908</c:v>
                </c:pt>
                <c:pt idx="75">
                  <c:v>0.99946339854740462</c:v>
                </c:pt>
                <c:pt idx="76">
                  <c:v>0.99957371531833228</c:v>
                </c:pt>
                <c:pt idx="77">
                  <c:v>0.99966136038230269</c:v>
                </c:pt>
                <c:pt idx="78">
                  <c:v>0.99973099027375012</c:v>
                </c:pt>
                <c:pt idx="79">
                  <c:v>0.99978630616822606</c:v>
                </c:pt>
                <c:pt idx="80">
                  <c:v>0.9998302495029866</c:v>
                </c:pt>
                <c:pt idx="81">
                  <c:v>0.99986515768456352</c:v>
                </c:pt>
                <c:pt idx="82">
                  <c:v>0.9998928879741612</c:v>
                </c:pt>
                <c:pt idx="83">
                  <c:v>0.99991491602116889</c:v>
                </c:pt>
                <c:pt idx="84">
                  <c:v>0.99993241421182255</c:v>
                </c:pt>
                <c:pt idx="85">
                  <c:v>0.99994631395470446</c:v>
                </c:pt>
                <c:pt idx="86">
                  <c:v>0.99995735518803308</c:v>
                </c:pt>
                <c:pt idx="87">
                  <c:v>0.99996612572499588</c:v>
                </c:pt>
                <c:pt idx="88">
                  <c:v>0.99997309251966604</c:v>
                </c:pt>
                <c:pt idx="89">
                  <c:v>0.99997862651048608</c:v>
                </c:pt>
                <c:pt idx="90">
                  <c:v>0.99998302235925041</c:v>
                </c:pt>
                <c:pt idx="91">
                  <c:v>0.99998651413355266</c:v>
                </c:pt>
                <c:pt idx="92">
                  <c:v>0.99998928776583018</c:v>
                </c:pt>
                <c:pt idx="93">
                  <c:v>0.99999149095121442</c:v>
                </c:pt>
                <c:pt idx="94">
                  <c:v>0.99999324101048259</c:v>
                </c:pt>
                <c:pt idx="95">
                  <c:v>0.99999463113633258</c:v>
                </c:pt>
                <c:pt idx="96">
                  <c:v>0.9999957353552964</c:v>
                </c:pt>
                <c:pt idx="97">
                  <c:v>0.99999661246933269</c:v>
                </c:pt>
                <c:pt idx="98">
                  <c:v>0.99999730918687224</c:v>
                </c:pt>
                <c:pt idx="99">
                  <c:v>0.99999786260997647</c:v>
                </c:pt>
                <c:pt idx="100">
                  <c:v>0.99999830221001029</c:v>
                </c:pt>
                <c:pt idx="101">
                  <c:v>0.99999865139700406</c:v>
                </c:pt>
                <c:pt idx="102">
                  <c:v>0.99999892876626617</c:v>
                </c:pt>
                <c:pt idx="103">
                  <c:v>0.99999914908861187</c:v>
                </c:pt>
                <c:pt idx="104">
                  <c:v>0.99999932409694103</c:v>
                </c:pt>
                <c:pt idx="105">
                  <c:v>0.99999946311104182</c:v>
                </c:pt>
                <c:pt idx="106">
                  <c:v>0.99999957353389446</c:v>
                </c:pt>
                <c:pt idx="107">
                  <c:v>0.99999966124590167</c:v>
                </c:pt>
                <c:pt idx="108">
                  <c:v>0.99999973091803618</c:v>
                </c:pt>
                <c:pt idx="109">
                  <c:v>0.99999978626058694</c:v>
                </c:pt>
                <c:pt idx="110">
                  <c:v>0.9999998302207419</c:v>
                </c:pt>
                <c:pt idx="111">
                  <c:v>0.99999986513953687</c:v>
                </c:pt>
                <c:pt idx="112">
                  <c:v>0.99999989287652347</c:v>
                </c:pt>
                <c:pt idx="113">
                  <c:v>0.99999991490879614</c:v>
                </c:pt>
                <c:pt idx="114">
                  <c:v>0.99999993240965313</c:v>
                </c:pt>
                <c:pt idx="115">
                  <c:v>0.99999994631107825</c:v>
                </c:pt>
                <c:pt idx="116">
                  <c:v>0.9999999573533731</c:v>
                </c:pt>
                <c:pt idx="117">
                  <c:v>0.99999996612457975</c:v>
                </c:pt>
                <c:pt idx="118">
                  <c:v>0.99999997309179722</c:v>
                </c:pt>
                <c:pt idx="119">
                  <c:v>0.99999997862605461</c:v>
                </c:pt>
                <c:pt idx="120">
                  <c:v>0.9999999830220716</c:v>
                </c:pt>
                <c:pt idx="121">
                  <c:v>0.99999998651395205</c:v>
                </c:pt>
                <c:pt idx="122">
                  <c:v>0.99999998928765133</c:v>
                </c:pt>
                <c:pt idx="123">
                  <c:v>0.99999999149087904</c:v>
                </c:pt>
                <c:pt idx="124">
                  <c:v>0.99999999324096489</c:v>
                </c:pt>
                <c:pt idx="125">
                  <c:v>0.99999999463110756</c:v>
                </c:pt>
                <c:pt idx="126">
                  <c:v>0.99999999573533715</c:v>
                </c:pt>
                <c:pt idx="127">
                  <c:v>0.99999999661245786</c:v>
                </c:pt>
                <c:pt idx="128">
                  <c:v>0.99999999730917966</c:v>
                </c:pt>
                <c:pt idx="129">
                  <c:v>0.99999999786260541</c:v>
                </c:pt>
                <c:pt idx="130">
                  <c:v>0.99999999830220709</c:v>
                </c:pt>
                <c:pt idx="131">
                  <c:v>0.99999999865139522</c:v>
                </c:pt>
                <c:pt idx="132">
                  <c:v>0.99999999892876512</c:v>
                </c:pt>
                <c:pt idx="133">
                  <c:v>0.99999999914908788</c:v>
                </c:pt>
                <c:pt idx="134">
                  <c:v>0.99999999932409656</c:v>
                </c:pt>
                <c:pt idx="135">
                  <c:v>0.9999999994631108</c:v>
                </c:pt>
                <c:pt idx="136">
                  <c:v>0.99999999957353369</c:v>
                </c:pt>
                <c:pt idx="137">
                  <c:v>0.99999999966124575</c:v>
                </c:pt>
                <c:pt idx="138">
                  <c:v>0.99999999973091802</c:v>
                </c:pt>
                <c:pt idx="139">
                  <c:v>0.99999999978626053</c:v>
                </c:pt>
                <c:pt idx="140">
                  <c:v>0.9999999998302207</c:v>
                </c:pt>
              </c:numCache>
            </c:numRef>
          </c:yVal>
          <c:smooth val="0"/>
        </c:ser>
        <c:ser>
          <c:idx val="4"/>
          <c:order val="3"/>
          <c:tx>
            <c:v>pKa1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3"/>
              <c:spPr>
                <a:solidFill>
                  <a:schemeClr val="tx1"/>
                </a:solidFill>
                <a:ln w="6350" cap="sq">
                  <a:noFill/>
                </a:ln>
                <a:effectLst/>
              </c:spPr>
            </c:marker>
            <c:bubble3D val="0"/>
          </c:dPt>
          <c:xVal>
            <c:numRef>
              <c:f>Лист2!$I$18:$I$19</c:f>
              <c:numCache>
                <c:formatCode>General</c:formatCode>
                <c:ptCount val="2"/>
                <c:pt idx="0">
                  <c:v>1.2502636844309389</c:v>
                </c:pt>
                <c:pt idx="1">
                  <c:v>1.2502636844309389</c:v>
                </c:pt>
              </c:numCache>
            </c:numRef>
          </c:xVal>
          <c:yVal>
            <c:numRef>
              <c:f>Лист2!$J$18:$J$19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0"/>
          <c:order val="4"/>
          <c:tx>
            <c:v>pKa2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3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</c:dPt>
          <c:xVal>
            <c:numRef>
              <c:f>Лист2!$K$18:$K$19</c:f>
              <c:numCache>
                <c:formatCode>General</c:formatCode>
                <c:ptCount val="2"/>
                <c:pt idx="0">
                  <c:v>4.2298847052128981</c:v>
                </c:pt>
                <c:pt idx="1">
                  <c:v>4.2298847052128981</c:v>
                </c:pt>
              </c:numCache>
            </c:numRef>
          </c:xVal>
          <c:yVal>
            <c:numRef>
              <c:f>Лист2!$L$18:$L$19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124952"/>
        <c:axId val="168126520"/>
      </c:scatterChart>
      <c:valAx>
        <c:axId val="168124952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pH</a:t>
                </a:r>
                <a:endParaRPr lang="ru-RU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126520"/>
        <c:crosses val="autoZero"/>
        <c:crossBetween val="midCat"/>
        <c:majorUnit val="1"/>
      </c:valAx>
      <c:valAx>
        <c:axId val="168126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α</a:t>
                </a:r>
                <a:endParaRPr lang="ru-RU" b="1"/>
              </a:p>
            </c:rich>
          </c:tx>
          <c:layout>
            <c:manualLayout>
              <c:xMode val="edge"/>
              <c:yMode val="edge"/>
              <c:x val="4.13709223847019E-3"/>
              <c:y val="0.44811331941940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124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77771978790834"/>
          <c:y val="0.87085807798121617"/>
          <c:w val="0.58587987020354437"/>
          <c:h val="5.0828669006735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31750</xdr:rowOff>
    </xdr:from>
    <xdr:to>
      <xdr:col>18</xdr:col>
      <xdr:colOff>444500</xdr:colOff>
      <xdr:row>22</xdr:row>
      <xdr:rowOff>107950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12700</xdr:colOff>
      <xdr:row>16</xdr:row>
      <xdr:rowOff>44450</xdr:rowOff>
    </xdr:from>
    <xdr:ext cx="2126480" cy="508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34950" y="3028950"/>
              <a:ext cx="2126480" cy="50879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ru-RU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ru-RU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𝑂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  <m:r>
                      <a:rPr lang="ru-RU" sz="16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⇄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sSub>
                      <m:sSub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  <m:sSubSup>
                      <m:sSubSup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𝑂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4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</m:sup>
                    </m:sSubSup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𝐻</m:t>
                        </m:r>
                      </m:e>
                      <m:sup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</m:sup>
                    </m:sSup>
                  </m:oMath>
                </m:oMathPara>
              </a14:m>
              <a:endParaRPr lang="en-US" sz="1600" b="0">
                <a:ea typeface="Cambria Math" panose="02040503050406030204" pitchFamily="18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</m:t>
                    </m:r>
                    <m:sSub>
                      <m:sSubPr>
                        <m:ctrlPr>
                          <a:rPr lang="ru-RU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sSubSup>
                      <m:sSubSup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  <m: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</m:sup>
                    </m:sSubSup>
                    <m:r>
                      <a:rPr lang="ru-RU" sz="16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⇄</m:t>
                    </m:r>
                    <m:sSub>
                      <m:sSub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sSubSup>
                      <m:sSubSup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</m:t>
                        </m:r>
                      </m:e>
                      <m: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  <m: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2−</m:t>
                        </m:r>
                      </m:sup>
                    </m:sSubSup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</m:sup>
                    </m:sSup>
                  </m:oMath>
                </m:oMathPara>
              </a14:m>
              <a:endParaRPr lang="ru-RU" sz="1600">
                <a:effectLst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34950" y="3028950"/>
              <a:ext cx="2126480" cy="50879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600" b="0" i="0">
                  <a:latin typeface="Cambria Math" panose="02040503050406030204" pitchFamily="18" charset="0"/>
                </a:rPr>
                <a:t>𝐻</a:t>
              </a:r>
              <a:r>
                <a:rPr lang="ru-RU" sz="1600" b="0" i="0">
                  <a:latin typeface="Cambria Math" panose="02040503050406030204" pitchFamily="18" charset="0"/>
                </a:rPr>
                <a:t>_</a:t>
              </a:r>
              <a:r>
                <a:rPr lang="en-US" sz="1600" b="0" i="0">
                  <a:latin typeface="Cambria Math" panose="02040503050406030204" pitchFamily="18" charset="0"/>
                </a:rPr>
                <a:t>2</a:t>
              </a:r>
              <a:r>
                <a:rPr lang="ru-RU" sz="1600" b="0" i="0">
                  <a:latin typeface="Cambria Math" panose="02040503050406030204" pitchFamily="18" charset="0"/>
                </a:rPr>
                <a:t> </a:t>
              </a:r>
              <a:r>
                <a:rPr lang="en-US" sz="1600" b="0" i="0">
                  <a:latin typeface="Cambria Math" panose="02040503050406030204" pitchFamily="18" charset="0"/>
                </a:rPr>
                <a:t>𝐶</a:t>
              </a:r>
              <a:r>
                <a:rPr lang="ru-RU" sz="1600" b="0" i="0">
                  <a:latin typeface="Cambria Math" panose="02040503050406030204" pitchFamily="18" charset="0"/>
                </a:rPr>
                <a:t>_</a:t>
              </a:r>
              <a:r>
                <a:rPr lang="en-US" sz="1600" b="0" i="0">
                  <a:latin typeface="Cambria Math" panose="02040503050406030204" pitchFamily="18" charset="0"/>
                </a:rPr>
                <a:t>2</a:t>
              </a:r>
              <a:r>
                <a:rPr lang="ru-RU" sz="1600" b="0" i="0">
                  <a:latin typeface="Cambria Math" panose="02040503050406030204" pitchFamily="18" charset="0"/>
                </a:rPr>
                <a:t> </a:t>
              </a:r>
              <a:r>
                <a:rPr lang="en-US" sz="1600" b="0" i="0">
                  <a:latin typeface="Cambria Math" panose="02040503050406030204" pitchFamily="18" charset="0"/>
                </a:rPr>
                <a:t>𝑂</a:t>
              </a:r>
              <a:r>
                <a:rPr lang="ru-RU" sz="1600" b="0" i="0">
                  <a:latin typeface="Cambria Math" panose="02040503050406030204" pitchFamily="18" charset="0"/>
                </a:rPr>
                <a:t>_</a:t>
              </a:r>
              <a:r>
                <a:rPr lang="en-US" sz="1600" b="0" i="0">
                  <a:latin typeface="Cambria Math" panose="02040503050406030204" pitchFamily="18" charset="0"/>
                </a:rPr>
                <a:t>4</a:t>
              </a:r>
              <a:r>
                <a:rPr lang="ru-RU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⇄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𝐻𝐶_2 𝑂_4^−+𝐻^+</a:t>
              </a:r>
              <a:endParaRPr lang="en-US" sz="1600" b="0">
                <a:ea typeface="Cambria Math" panose="02040503050406030204" pitchFamily="18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𝐻𝐶</a:t>
              </a:r>
              <a:r>
                <a:rPr lang="ru-RU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𝑂_4^−</a:t>
              </a:r>
              <a:r>
                <a:rPr lang="ru-RU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⇄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𝐶_2 𝑂_4^(2−)+𝐻^+</a:t>
              </a:r>
              <a:endParaRPr lang="ru-RU" sz="1600">
                <a:effectLst/>
              </a:endParaRPr>
            </a:p>
          </xdr:txBody>
        </xdr:sp>
      </mc:Fallback>
    </mc:AlternateContent>
    <xdr:clientData/>
  </xdr:oneCellAnchor>
  <xdr:oneCellAnchor>
    <xdr:from>
      <xdr:col>9</xdr:col>
      <xdr:colOff>358775</xdr:colOff>
      <xdr:row>23</xdr:row>
      <xdr:rowOff>120650</xdr:rowOff>
    </xdr:from>
    <xdr:ext cx="65" cy="172227"/>
    <xdr:sp macro="" textlink="">
      <xdr:nvSpPr>
        <xdr:cNvPr id="2" name="TextBox 1"/>
        <xdr:cNvSpPr txBox="1"/>
      </xdr:nvSpPr>
      <xdr:spPr>
        <a:xfrm>
          <a:off x="6715125" y="439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28575</xdr:colOff>
      <xdr:row>20</xdr:row>
      <xdr:rowOff>171450</xdr:rowOff>
    </xdr:from>
    <xdr:ext cx="668709" cy="250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/>
            <xdr:cNvSpPr txBox="1"/>
          </xdr:nvSpPr>
          <xdr:spPr>
            <a:xfrm>
              <a:off x="6962775" y="3892550"/>
              <a:ext cx="668709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𝐻</m:t>
                    </m:r>
                    <m:sSub>
                      <m:sSub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sSubSup>
                      <m:sSubSup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𝑂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−</m:t>
                        </m:r>
                      </m:sup>
                    </m:sSubSup>
                  </m:oMath>
                </m:oMathPara>
              </a14:m>
              <a:endParaRPr lang="ru-RU" sz="1600"/>
            </a:p>
          </xdr:txBody>
        </xdr:sp>
      </mc:Choice>
      <mc:Fallback>
        <xdr:sp macro="" textlink="">
          <xdr:nvSpPr>
            <xdr:cNvPr id="9" name="TextBox 8"/>
            <xdr:cNvSpPr txBox="1"/>
          </xdr:nvSpPr>
          <xdr:spPr>
            <a:xfrm>
              <a:off x="6962775" y="3892550"/>
              <a:ext cx="668709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600" b="0" i="0">
                  <a:latin typeface="Cambria Math" panose="02040503050406030204" pitchFamily="18" charset="0"/>
                </a:rPr>
                <a:t>𝐻𝐶_2 𝑂_4^−</a:t>
              </a:r>
              <a:endParaRPr lang="ru-RU" sz="1600"/>
            </a:p>
          </xdr:txBody>
        </xdr:sp>
      </mc:Fallback>
    </mc:AlternateContent>
    <xdr:clientData/>
  </xdr:oneCellAnchor>
  <xdr:oneCellAnchor>
    <xdr:from>
      <xdr:col>9</xdr:col>
      <xdr:colOff>384175</xdr:colOff>
      <xdr:row>20</xdr:row>
      <xdr:rowOff>190500</xdr:rowOff>
    </xdr:from>
    <xdr:ext cx="700769" cy="250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6099175" y="3911600"/>
              <a:ext cx="700769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ru-RU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ru-RU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𝑂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</m:sSub>
                  </m:oMath>
                </m:oMathPara>
              </a14:m>
              <a:endParaRPr lang="ru-RU" sz="1600"/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6099175" y="3911600"/>
              <a:ext cx="700769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600" b="0" i="0">
                  <a:latin typeface="Cambria Math" panose="02040503050406030204" pitchFamily="18" charset="0"/>
                </a:rPr>
                <a:t>𝐻</a:t>
              </a:r>
              <a:r>
                <a:rPr lang="ru-RU" sz="1600" b="0" i="0">
                  <a:latin typeface="Cambria Math" panose="02040503050406030204" pitchFamily="18" charset="0"/>
                </a:rPr>
                <a:t>_</a:t>
              </a:r>
              <a:r>
                <a:rPr lang="en-US" sz="1600" b="0" i="0">
                  <a:latin typeface="Cambria Math" panose="02040503050406030204" pitchFamily="18" charset="0"/>
                </a:rPr>
                <a:t>2</a:t>
              </a:r>
              <a:r>
                <a:rPr lang="ru-RU" sz="1600" b="0" i="0">
                  <a:latin typeface="Cambria Math" panose="02040503050406030204" pitchFamily="18" charset="0"/>
                </a:rPr>
                <a:t> </a:t>
              </a:r>
              <a:r>
                <a:rPr lang="en-US" sz="1600" b="0" i="0">
                  <a:latin typeface="Cambria Math" panose="02040503050406030204" pitchFamily="18" charset="0"/>
                </a:rPr>
                <a:t>𝐶</a:t>
              </a:r>
              <a:r>
                <a:rPr lang="ru-RU" sz="1600" b="0" i="0">
                  <a:latin typeface="Cambria Math" panose="02040503050406030204" pitchFamily="18" charset="0"/>
                </a:rPr>
                <a:t>_</a:t>
              </a:r>
              <a:r>
                <a:rPr lang="en-US" sz="1600" b="0" i="0">
                  <a:latin typeface="Cambria Math" panose="02040503050406030204" pitchFamily="18" charset="0"/>
                </a:rPr>
                <a:t>2</a:t>
              </a:r>
              <a:r>
                <a:rPr lang="ru-RU" sz="1600" b="0" i="0">
                  <a:latin typeface="Cambria Math" panose="02040503050406030204" pitchFamily="18" charset="0"/>
                </a:rPr>
                <a:t> </a:t>
              </a:r>
              <a:r>
                <a:rPr lang="en-US" sz="1600" b="0" i="0">
                  <a:latin typeface="Cambria Math" panose="02040503050406030204" pitchFamily="18" charset="0"/>
                </a:rPr>
                <a:t>𝑂</a:t>
              </a:r>
              <a:r>
                <a:rPr lang="ru-RU" sz="1600" b="0" i="0">
                  <a:latin typeface="Cambria Math" panose="02040503050406030204" pitchFamily="18" charset="0"/>
                </a:rPr>
                <a:t>_</a:t>
              </a:r>
              <a:r>
                <a:rPr lang="en-US" sz="1600" b="0" i="0">
                  <a:latin typeface="Cambria Math" panose="02040503050406030204" pitchFamily="18" charset="0"/>
                </a:rPr>
                <a:t>4</a:t>
              </a:r>
              <a:endParaRPr lang="ru-RU" sz="1600"/>
            </a:p>
          </xdr:txBody>
        </xdr:sp>
      </mc:Fallback>
    </mc:AlternateContent>
    <xdr:clientData/>
  </xdr:oneCellAnchor>
  <xdr:oneCellAnchor>
    <xdr:from>
      <xdr:col>12</xdr:col>
      <xdr:colOff>250825</xdr:colOff>
      <xdr:row>20</xdr:row>
      <xdr:rowOff>177800</xdr:rowOff>
    </xdr:from>
    <xdr:ext cx="599972" cy="25834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/>
            <xdr:cNvSpPr txBox="1"/>
          </xdr:nvSpPr>
          <xdr:spPr>
            <a:xfrm>
              <a:off x="7794625" y="3898900"/>
              <a:ext cx="599972" cy="258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sSubSup>
                      <m:sSubSupPr>
                        <m:ctrlPr>
                          <a:rPr lang="ru-RU" sz="16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𝑂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4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2−</m:t>
                        </m:r>
                      </m:sup>
                    </m:sSubSup>
                  </m:oMath>
                </m:oMathPara>
              </a14:m>
              <a:endParaRPr lang="ru-RU" sz="1600"/>
            </a:p>
          </xdr:txBody>
        </xdr:sp>
      </mc:Choice>
      <mc:Fallback>
        <xdr:sp macro="" textlink="">
          <xdr:nvSpPr>
            <xdr:cNvPr id="12" name="TextBox 11"/>
            <xdr:cNvSpPr txBox="1"/>
          </xdr:nvSpPr>
          <xdr:spPr>
            <a:xfrm>
              <a:off x="7794625" y="3898900"/>
              <a:ext cx="599972" cy="258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600" b="0" i="0">
                  <a:latin typeface="Cambria Math" panose="02040503050406030204" pitchFamily="18" charset="0"/>
                </a:rPr>
                <a:t>𝐶</a:t>
              </a:r>
              <a:r>
                <a:rPr lang="ru-RU" sz="1600" b="0" i="0">
                  <a:latin typeface="Cambria Math" panose="02040503050406030204" pitchFamily="18" charset="0"/>
                </a:rPr>
                <a:t>_</a:t>
              </a:r>
              <a:r>
                <a:rPr lang="en-US" sz="1600" b="0" i="0">
                  <a:latin typeface="Cambria Math" panose="02040503050406030204" pitchFamily="18" charset="0"/>
                </a:rPr>
                <a:t>2</a:t>
              </a:r>
              <a:r>
                <a:rPr lang="ru-RU" sz="1600" b="0" i="0">
                  <a:latin typeface="Cambria Math" panose="02040503050406030204" pitchFamily="18" charset="0"/>
                </a:rPr>
                <a:t> </a:t>
              </a:r>
              <a:r>
                <a:rPr lang="en-US" sz="1600" b="0" i="0">
                  <a:latin typeface="Cambria Math" panose="02040503050406030204" pitchFamily="18" charset="0"/>
                </a:rPr>
                <a:t>𝑂</a:t>
              </a:r>
              <a:r>
                <a:rPr lang="ru-RU" sz="1600" b="0" i="0">
                  <a:latin typeface="Cambria Math" panose="02040503050406030204" pitchFamily="18" charset="0"/>
                </a:rPr>
                <a:t>_</a:t>
              </a:r>
              <a:r>
                <a:rPr lang="en-US" sz="1600" b="0" i="0">
                  <a:latin typeface="Cambria Math" panose="02040503050406030204" pitchFamily="18" charset="0"/>
                </a:rPr>
                <a:t>4^</a:t>
              </a:r>
              <a:r>
                <a:rPr lang="ru-RU" sz="1600" b="0" i="0">
                  <a:latin typeface="Cambria Math" panose="02040503050406030204" pitchFamily="18" charset="0"/>
                </a:rPr>
                <a:t>(</a:t>
              </a:r>
              <a:r>
                <a:rPr lang="en-US" sz="1600" b="0" i="0">
                  <a:latin typeface="Cambria Math" panose="02040503050406030204" pitchFamily="18" charset="0"/>
                </a:rPr>
                <a:t>2−</a:t>
              </a:r>
              <a:r>
                <a:rPr lang="ru-RU" sz="1600" b="0" i="0">
                  <a:latin typeface="Cambria Math" panose="02040503050406030204" pitchFamily="18" charset="0"/>
                </a:rPr>
                <a:t>)</a:t>
              </a:r>
              <a:endParaRPr lang="ru-RU" sz="1600"/>
            </a:p>
          </xdr:txBody>
        </xdr:sp>
      </mc:Fallback>
    </mc:AlternateContent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0.14697</cdr:x>
      <cdr:y>0.15813</cdr:y>
    </cdr:from>
    <cdr:to>
      <cdr:x>0.25648</cdr:x>
      <cdr:y>0.23343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1550" y="666750"/>
          <a:ext cx="7239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</a:rPr>
            <a:t>pK</a:t>
          </a:r>
          <a:r>
            <a:rPr lang="en-US" sz="1100" baseline="-25000">
              <a:solidFill>
                <a:sysClr val="windowText" lastClr="000000"/>
              </a:solidFill>
            </a:rPr>
            <a:t>a1</a:t>
          </a:r>
          <a:r>
            <a:rPr lang="en-US" sz="1100">
              <a:solidFill>
                <a:sysClr val="windowText" lastClr="000000"/>
              </a:solidFill>
            </a:rPr>
            <a:t>=1,25</a:t>
          </a:r>
          <a:endParaRPr lang="ru-RU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0.33045</cdr:x>
      <cdr:y>0.15813</cdr:y>
    </cdr:from>
    <cdr:to>
      <cdr:x>0.43996</cdr:x>
      <cdr:y>0.23343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84400" y="666750"/>
          <a:ext cx="7239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2">
                  <a:lumMod val="50000"/>
                </a:schemeClr>
              </a:solidFill>
            </a:rPr>
            <a:t>pK</a:t>
          </a:r>
          <a:r>
            <a:rPr lang="en-US" sz="1100" baseline="-25000">
              <a:solidFill>
                <a:schemeClr val="tx2">
                  <a:lumMod val="50000"/>
                </a:schemeClr>
              </a:solidFill>
            </a:rPr>
            <a:t>a2</a:t>
          </a:r>
          <a:r>
            <a:rPr lang="en-US" sz="1100">
              <a:solidFill>
                <a:schemeClr val="tx2">
                  <a:lumMod val="50000"/>
                </a:schemeClr>
              </a:solidFill>
            </a:rPr>
            <a:t>=4,22</a:t>
          </a:r>
          <a:endParaRPr lang="ru-RU" sz="1100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0.06964</cdr:x>
      <cdr:y>0.28313</cdr:y>
    </cdr:from>
    <cdr:to>
      <cdr:x>0.11339</cdr:x>
      <cdr:y>0.34488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5300" y="1193800"/>
          <a:ext cx="31115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α</a:t>
          </a:r>
          <a:r>
            <a:rPr lang="en-US" sz="1600" b="0" baseline="-25000"/>
            <a:t>1</a:t>
          </a:r>
          <a:endParaRPr lang="ru-RU" sz="1600" b="0" baseline="-25000"/>
        </a:p>
      </cdr:txBody>
    </cdr:sp>
  </cdr:relSizeAnchor>
  <cdr:relSizeAnchor xmlns:cdr="http://schemas.openxmlformats.org/drawingml/2006/chartDrawing">
    <cdr:from>
      <cdr:x>0.25982</cdr:x>
      <cdr:y>0.27861</cdr:y>
    </cdr:from>
    <cdr:to>
      <cdr:x>0.30357</cdr:x>
      <cdr:y>0.34036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847850" y="1174750"/>
          <a:ext cx="31115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α</a:t>
          </a:r>
          <a:r>
            <a:rPr lang="en-US" sz="1600" b="0" baseline="-25000"/>
            <a:t>2</a:t>
          </a:r>
          <a:endParaRPr lang="ru-RU" sz="1600" b="0" baseline="-25000"/>
        </a:p>
      </cdr:txBody>
    </cdr:sp>
  </cdr:relSizeAnchor>
  <cdr:relSizeAnchor xmlns:cdr="http://schemas.openxmlformats.org/drawingml/2006/chartDrawing">
    <cdr:from>
      <cdr:x>0.37232</cdr:x>
      <cdr:y>0.27711</cdr:y>
    </cdr:from>
    <cdr:to>
      <cdr:x>0.41607</cdr:x>
      <cdr:y>0.33886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47950" y="1168400"/>
          <a:ext cx="31115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α</a:t>
          </a:r>
          <a:r>
            <a:rPr lang="en-US" sz="1600" b="0" baseline="-25000"/>
            <a:t>3</a:t>
          </a:r>
          <a:endParaRPr lang="ru-RU" sz="1600" b="0" baseline="-250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Воздушный поток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Normal="100" workbookViewId="0">
      <selection activeCell="E21" sqref="E21"/>
    </sheetView>
  </sheetViews>
  <sheetFormatPr defaultRowHeight="14.5" x14ac:dyDescent="0.35"/>
  <cols>
    <col min="1" max="1" width="3.1796875" bestFit="1" customWidth="1"/>
    <col min="3" max="3" width="7.1796875" customWidth="1"/>
    <col min="4" max="4" width="9.81640625" customWidth="1"/>
    <col min="5" max="7" width="11.81640625" style="2" bestFit="1" customWidth="1"/>
  </cols>
  <sheetData>
    <row r="1" spans="1:7" ht="17.5" x14ac:dyDescent="0.45">
      <c r="A1" s="3" t="s">
        <v>0</v>
      </c>
      <c r="B1" s="3" t="s">
        <v>9</v>
      </c>
      <c r="C1" s="3" t="s">
        <v>8</v>
      </c>
      <c r="D1" s="3" t="s">
        <v>7</v>
      </c>
      <c r="E1" s="4" t="s">
        <v>12</v>
      </c>
      <c r="F1" s="4" t="s">
        <v>14</v>
      </c>
      <c r="G1" s="4" t="s">
        <v>13</v>
      </c>
    </row>
    <row r="2" spans="1:7" x14ac:dyDescent="0.35">
      <c r="A2" s="5">
        <v>0</v>
      </c>
      <c r="B2" s="5">
        <f>10^(-A2)</f>
        <v>1</v>
      </c>
      <c r="C2" s="5">
        <f>5.62*10^-2</f>
        <v>5.62E-2</v>
      </c>
      <c r="D2" s="5">
        <f>5.89*10^-5</f>
        <v>5.8900000000000002E-5</v>
      </c>
      <c r="E2" s="6">
        <f>B2^2/(B2^2+C2*B2+C2*D2)</f>
        <v>0.94678741333387617</v>
      </c>
      <c r="F2" s="6">
        <f>(B2*C2)/(B2^2+C2*B2+C2*D2)</f>
        <v>5.3209452629363843E-2</v>
      </c>
      <c r="G2" s="6">
        <f>(C2*D2)/(B2^2+C2*B2+C2*D2)</f>
        <v>3.1340367598695302E-6</v>
      </c>
    </row>
    <row r="3" spans="1:7" x14ac:dyDescent="0.35">
      <c r="A3" s="5">
        <v>1</v>
      </c>
      <c r="B3" s="5">
        <f t="shared" ref="B3:B16" si="0">10^(-A3)</f>
        <v>0.1</v>
      </c>
      <c r="C3" s="5">
        <f>5.62*10^-2</f>
        <v>5.62E-2</v>
      </c>
      <c r="D3" s="5">
        <f t="shared" ref="D3:D16" si="1">5.89*10^-5</f>
        <v>5.8900000000000002E-5</v>
      </c>
      <c r="E3" s="6">
        <f t="shared" ref="E3:E16" si="2">B3^2/(B3^2+C3*B3+C3*D3)</f>
        <v>0.64006922251350962</v>
      </c>
      <c r="F3" s="6">
        <f t="shared" ref="F3:F16" si="3">(B3*C3)/(B3^2+C3*B3+C3*D3)</f>
        <v>0.35971890305259235</v>
      </c>
      <c r="G3" s="6">
        <f t="shared" ref="G3:G16" si="4">(C3*D3)/(B3^2+C3*B3+C3*D3)</f>
        <v>2.118744338979769E-4</v>
      </c>
    </row>
    <row r="4" spans="1:7" x14ac:dyDescent="0.35">
      <c r="A4" s="5">
        <v>2</v>
      </c>
      <c r="B4" s="5">
        <f t="shared" si="0"/>
        <v>0.01</v>
      </c>
      <c r="C4" s="5">
        <f t="shared" ref="C4:C16" si="5">5.62*10^-2</f>
        <v>5.62E-2</v>
      </c>
      <c r="D4" s="5">
        <f t="shared" si="1"/>
        <v>5.8900000000000002E-5</v>
      </c>
      <c r="E4" s="6">
        <f t="shared" si="2"/>
        <v>0.15030583178510812</v>
      </c>
      <c r="F4" s="6">
        <f t="shared" si="3"/>
        <v>0.84471877463230749</v>
      </c>
      <c r="G4" s="6">
        <f t="shared" si="4"/>
        <v>4.9753935825842914E-3</v>
      </c>
    </row>
    <row r="5" spans="1:7" x14ac:dyDescent="0.35">
      <c r="A5" s="5">
        <v>3</v>
      </c>
      <c r="B5" s="5">
        <f t="shared" si="0"/>
        <v>1E-3</v>
      </c>
      <c r="C5" s="5">
        <f t="shared" si="5"/>
        <v>5.62E-2</v>
      </c>
      <c r="D5" s="5">
        <f t="shared" si="1"/>
        <v>5.8900000000000002E-5</v>
      </c>
      <c r="E5" s="6">
        <f t="shared" si="2"/>
        <v>1.6526144856948036E-2</v>
      </c>
      <c r="F5" s="6">
        <f t="shared" si="3"/>
        <v>0.92876934096047981</v>
      </c>
      <c r="G5" s="6">
        <f t="shared" si="4"/>
        <v>5.4704514182572252E-2</v>
      </c>
    </row>
    <row r="6" spans="1:7" x14ac:dyDescent="0.35">
      <c r="A6" s="5">
        <v>4</v>
      </c>
      <c r="B6" s="5">
        <f t="shared" si="0"/>
        <v>1E-4</v>
      </c>
      <c r="C6" s="5">
        <f t="shared" si="5"/>
        <v>5.62E-2</v>
      </c>
      <c r="D6" s="5">
        <f t="shared" si="1"/>
        <v>5.8900000000000002E-5</v>
      </c>
      <c r="E6" s="6">
        <f t="shared" si="2"/>
        <v>1.1185457116075963E-3</v>
      </c>
      <c r="F6" s="6">
        <f t="shared" si="3"/>
        <v>0.62862268992346915</v>
      </c>
      <c r="G6" s="6">
        <f t="shared" si="4"/>
        <v>0.37025876436492328</v>
      </c>
    </row>
    <row r="7" spans="1:7" x14ac:dyDescent="0.35">
      <c r="A7" s="5">
        <v>5</v>
      </c>
      <c r="B7" s="5">
        <f t="shared" si="0"/>
        <v>1.0000000000000001E-5</v>
      </c>
      <c r="C7" s="5">
        <f t="shared" si="5"/>
        <v>5.62E-2</v>
      </c>
      <c r="D7" s="5">
        <f t="shared" si="1"/>
        <v>5.8900000000000002E-5</v>
      </c>
      <c r="E7" s="6">
        <f t="shared" si="2"/>
        <v>2.5824578801119753E-5</v>
      </c>
      <c r="F7" s="6">
        <f t="shared" si="3"/>
        <v>0.14513413286229301</v>
      </c>
      <c r="G7" s="6">
        <f t="shared" si="4"/>
        <v>0.85484004255890578</v>
      </c>
    </row>
    <row r="8" spans="1:7" x14ac:dyDescent="0.35">
      <c r="A8" s="5">
        <v>6</v>
      </c>
      <c r="B8" s="5">
        <f t="shared" si="0"/>
        <v>9.9999999999999995E-7</v>
      </c>
      <c r="C8" s="5">
        <f t="shared" si="5"/>
        <v>5.62E-2</v>
      </c>
      <c r="D8" s="5">
        <f t="shared" si="1"/>
        <v>5.8900000000000002E-5</v>
      </c>
      <c r="E8" s="6">
        <f>B8^2/(B8^2+C8*B8+C8*D8)</f>
        <v>2.9705490852045568E-7</v>
      </c>
      <c r="F8" s="6">
        <f t="shared" si="3"/>
        <v>1.6694485858849608E-2</v>
      </c>
      <c r="G8" s="6">
        <f t="shared" si="4"/>
        <v>0.98330521708624197</v>
      </c>
    </row>
    <row r="9" spans="1:7" x14ac:dyDescent="0.35">
      <c r="A9" s="5">
        <v>7</v>
      </c>
      <c r="B9" s="5">
        <f t="shared" si="0"/>
        <v>9.9999999999999995E-8</v>
      </c>
      <c r="C9" s="5">
        <f t="shared" si="5"/>
        <v>5.62E-2</v>
      </c>
      <c r="D9" s="5">
        <f t="shared" si="1"/>
        <v>5.8900000000000002E-5</v>
      </c>
      <c r="E9" s="6">
        <f t="shared" si="2"/>
        <v>3.0158634326079269E-9</v>
      </c>
      <c r="F9" s="6">
        <f t="shared" si="3"/>
        <v>1.6949152491256552E-3</v>
      </c>
      <c r="G9" s="6">
        <f t="shared" si="4"/>
        <v>0.99830508173501098</v>
      </c>
    </row>
    <row r="10" spans="1:7" x14ac:dyDescent="0.35">
      <c r="A10" s="5">
        <v>8</v>
      </c>
      <c r="B10" s="5">
        <f t="shared" si="0"/>
        <v>1E-8</v>
      </c>
      <c r="C10" s="5">
        <f t="shared" si="5"/>
        <v>5.62E-2</v>
      </c>
      <c r="D10" s="5">
        <f t="shared" si="1"/>
        <v>5.8900000000000002E-5</v>
      </c>
      <c r="E10" s="6">
        <f t="shared" si="2"/>
        <v>3.0204709396558096E-11</v>
      </c>
      <c r="F10" s="6">
        <f t="shared" si="3"/>
        <v>1.6975046680865649E-4</v>
      </c>
      <c r="G10" s="6">
        <f t="shared" si="4"/>
        <v>0.9998302495029866</v>
      </c>
    </row>
    <row r="11" spans="1:7" x14ac:dyDescent="0.35">
      <c r="A11" s="5">
        <v>9</v>
      </c>
      <c r="B11" s="5">
        <f t="shared" si="0"/>
        <v>1.0000000000000001E-9</v>
      </c>
      <c r="C11" s="5">
        <f t="shared" si="5"/>
        <v>5.62E-2</v>
      </c>
      <c r="D11" s="5">
        <f t="shared" si="1"/>
        <v>5.8900000000000002E-5</v>
      </c>
      <c r="E11" s="6">
        <f t="shared" si="2"/>
        <v>3.0209324639725042E-13</v>
      </c>
      <c r="F11" s="6">
        <f t="shared" si="3"/>
        <v>1.6977640447525474E-5</v>
      </c>
      <c r="G11" s="6">
        <f t="shared" si="4"/>
        <v>0.99998302235925041</v>
      </c>
    </row>
    <row r="12" spans="1:7" x14ac:dyDescent="0.35">
      <c r="A12" s="5">
        <v>10</v>
      </c>
      <c r="B12" s="5">
        <f t="shared" si="0"/>
        <v>1E-10</v>
      </c>
      <c r="C12" s="5">
        <f t="shared" si="5"/>
        <v>5.62E-2</v>
      </c>
      <c r="D12" s="5">
        <f t="shared" si="1"/>
        <v>5.8900000000000002E-5</v>
      </c>
      <c r="E12" s="6">
        <f t="shared" si="2"/>
        <v>3.0209786241534007E-15</v>
      </c>
      <c r="F12" s="6">
        <f t="shared" si="3"/>
        <v>1.6977899867742109E-6</v>
      </c>
      <c r="G12" s="6">
        <f t="shared" si="4"/>
        <v>0.99999830221001029</v>
      </c>
    </row>
    <row r="13" spans="1:7" x14ac:dyDescent="0.35">
      <c r="A13" s="5">
        <v>11</v>
      </c>
      <c r="B13" s="5">
        <f t="shared" si="0"/>
        <v>9.9999999999999994E-12</v>
      </c>
      <c r="C13" s="5">
        <f t="shared" si="5"/>
        <v>5.62E-2</v>
      </c>
      <c r="D13" s="5">
        <f t="shared" si="1"/>
        <v>5.8900000000000002E-5</v>
      </c>
      <c r="E13" s="6">
        <f t="shared" si="2"/>
        <v>3.0209832402489946E-17</v>
      </c>
      <c r="F13" s="6">
        <f t="shared" si="3"/>
        <v>1.697792581019935E-7</v>
      </c>
      <c r="G13" s="6">
        <f t="shared" si="4"/>
        <v>0.9999998302207419</v>
      </c>
    </row>
    <row r="14" spans="1:7" x14ac:dyDescent="0.35">
      <c r="A14" s="5">
        <v>12</v>
      </c>
      <c r="B14" s="5">
        <f t="shared" si="0"/>
        <v>9.9999999999999998E-13</v>
      </c>
      <c r="C14" s="5">
        <f t="shared" si="5"/>
        <v>5.62E-2</v>
      </c>
      <c r="D14" s="5">
        <f t="shared" si="1"/>
        <v>5.8900000000000002E-5</v>
      </c>
      <c r="E14" s="6">
        <f t="shared" si="2"/>
        <v>3.0209837018593293E-19</v>
      </c>
      <c r="F14" s="6">
        <f t="shared" si="3"/>
        <v>1.6977928404449433E-8</v>
      </c>
      <c r="G14" s="6">
        <f t="shared" si="4"/>
        <v>0.9999999830220716</v>
      </c>
    </row>
    <row r="15" spans="1:7" x14ac:dyDescent="0.35">
      <c r="A15" s="5">
        <v>13</v>
      </c>
      <c r="B15" s="5">
        <f t="shared" si="0"/>
        <v>1E-13</v>
      </c>
      <c r="C15" s="5">
        <f t="shared" si="5"/>
        <v>5.62E-2</v>
      </c>
      <c r="D15" s="5">
        <f t="shared" si="1"/>
        <v>5.8900000000000002E-5</v>
      </c>
      <c r="E15" s="6">
        <f t="shared" si="2"/>
        <v>3.020983748020371E-21</v>
      </c>
      <c r="F15" s="6">
        <f t="shared" si="3"/>
        <v>1.6977928663874483E-9</v>
      </c>
      <c r="G15" s="6">
        <f t="shared" si="4"/>
        <v>0.99999999830220709</v>
      </c>
    </row>
    <row r="16" spans="1:7" x14ac:dyDescent="0.35">
      <c r="A16" s="5">
        <v>14</v>
      </c>
      <c r="B16" s="5">
        <f t="shared" si="0"/>
        <v>1E-14</v>
      </c>
      <c r="C16" s="5">
        <f t="shared" si="5"/>
        <v>5.62E-2</v>
      </c>
      <c r="D16" s="5">
        <f t="shared" si="1"/>
        <v>5.8900000000000002E-5</v>
      </c>
      <c r="E16" s="6">
        <f t="shared" si="2"/>
        <v>3.020983752636475E-23</v>
      </c>
      <c r="F16" s="6">
        <f t="shared" si="3"/>
        <v>1.6977928689816989E-10</v>
      </c>
      <c r="G16" s="6">
        <f t="shared" si="4"/>
        <v>0.9999999998302207</v>
      </c>
    </row>
    <row r="21" spans="2:3" ht="16.5" x14ac:dyDescent="0.45">
      <c r="B21" s="7" t="s">
        <v>10</v>
      </c>
      <c r="C21" s="5">
        <f>-LOG10(C2)</f>
        <v>1.2502636844309389</v>
      </c>
    </row>
    <row r="22" spans="2:3" ht="16.5" x14ac:dyDescent="0.45">
      <c r="B22" s="7" t="s">
        <v>11</v>
      </c>
      <c r="C22" s="5">
        <f>-LOG10(D2)</f>
        <v>4.2298847052128981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workbookViewId="0">
      <selection activeCell="I9" sqref="I9"/>
    </sheetView>
  </sheetViews>
  <sheetFormatPr defaultRowHeight="14.5" x14ac:dyDescent="0.35"/>
  <cols>
    <col min="4" max="4" width="9.81640625" customWidth="1"/>
    <col min="5" max="7" width="19.453125" style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x14ac:dyDescent="0.35">
      <c r="A2">
        <v>0</v>
      </c>
      <c r="B2">
        <f>10^(-A2)</f>
        <v>1</v>
      </c>
      <c r="C2">
        <f>5.62*10^-2</f>
        <v>5.62E-2</v>
      </c>
      <c r="D2">
        <f>5.89*10^-5</f>
        <v>5.8900000000000002E-5</v>
      </c>
      <c r="E2" s="1">
        <f>B2^2/(B2^2+C2*B2+C2*D2)</f>
        <v>0.94678741333387617</v>
      </c>
      <c r="F2" s="1">
        <f>(B2*C2)/(B2^2+C2*B2+C2*D2)</f>
        <v>5.3209452629363843E-2</v>
      </c>
      <c r="G2" s="1">
        <f>(C2*D2)/(B2^2+C2*B2+C2*D2)</f>
        <v>3.1340367598695302E-6</v>
      </c>
    </row>
    <row r="3" spans="1:7" x14ac:dyDescent="0.35">
      <c r="A3">
        <v>0.1</v>
      </c>
      <c r="B3">
        <f t="shared" ref="B3:B17" si="0">10^(-A3)</f>
        <v>0.79432823472428149</v>
      </c>
      <c r="C3">
        <f t="shared" ref="C3:C66" si="1">5.62*10^-2</f>
        <v>5.62E-2</v>
      </c>
      <c r="D3">
        <f t="shared" ref="D3:D66" si="2">5.89*10^-5</f>
        <v>5.8900000000000002E-5</v>
      </c>
      <c r="E3" s="1">
        <f t="shared" ref="E3:E17" si="3">B3^2/(B3^2+C3*B3+C3*D3)</f>
        <v>0.93391884055451191</v>
      </c>
      <c r="F3" s="1">
        <f t="shared" ref="F3:F17" si="4">(B3*C3)/(B3^2+C3*B3+C3*D3)</f>
        <v>6.6076259844121008E-2</v>
      </c>
      <c r="G3" s="1">
        <f t="shared" ref="G3:G17" si="5">(C3*D3)/(B3^2+C3*B3+C3*D3)</f>
        <v>4.8996013671472195E-6</v>
      </c>
    </row>
    <row r="4" spans="1:7" x14ac:dyDescent="0.35">
      <c r="A4">
        <v>0.2</v>
      </c>
      <c r="B4">
        <f t="shared" si="0"/>
        <v>0.63095734448019325</v>
      </c>
      <c r="C4">
        <f t="shared" si="1"/>
        <v>5.62E-2</v>
      </c>
      <c r="D4">
        <f t="shared" si="2"/>
        <v>5.8900000000000002E-5</v>
      </c>
      <c r="E4" s="1">
        <f t="shared" si="3"/>
        <v>0.91820677225832936</v>
      </c>
      <c r="F4" s="1">
        <f t="shared" si="4"/>
        <v>8.1785593039464213E-2</v>
      </c>
      <c r="G4" s="1">
        <f t="shared" si="5"/>
        <v>7.6347022063639045E-6</v>
      </c>
    </row>
    <row r="5" spans="1:7" x14ac:dyDescent="0.35">
      <c r="A5">
        <v>0.3</v>
      </c>
      <c r="B5">
        <f t="shared" si="0"/>
        <v>0.50118723362727224</v>
      </c>
      <c r="C5">
        <f t="shared" si="1"/>
        <v>5.62E-2</v>
      </c>
      <c r="D5">
        <f t="shared" si="2"/>
        <v>5.8900000000000002E-5</v>
      </c>
      <c r="E5" s="1">
        <f t="shared" si="3"/>
        <v>0.89916177608212788</v>
      </c>
      <c r="F5" s="1">
        <f t="shared" si="4"/>
        <v>0.10082637470649618</v>
      </c>
      <c r="G5" s="1">
        <f t="shared" si="5"/>
        <v>1.1849211376020711E-5</v>
      </c>
    </row>
    <row r="6" spans="1:7" x14ac:dyDescent="0.35">
      <c r="A6">
        <v>0.4</v>
      </c>
      <c r="B6">
        <f t="shared" si="0"/>
        <v>0.3981071705534972</v>
      </c>
      <c r="C6">
        <f t="shared" si="1"/>
        <v>5.62E-2</v>
      </c>
      <c r="D6">
        <f t="shared" si="2"/>
        <v>5.8900000000000002E-5</v>
      </c>
      <c r="E6" s="1">
        <f t="shared" si="3"/>
        <v>0.87627911306399886</v>
      </c>
      <c r="F6" s="1">
        <f t="shared" si="4"/>
        <v>0.12370258512482381</v>
      </c>
      <c r="G6" s="1">
        <f t="shared" si="5"/>
        <v>1.830181117743275E-5</v>
      </c>
    </row>
    <row r="7" spans="1:7" x14ac:dyDescent="0.35">
      <c r="A7">
        <v>0.5</v>
      </c>
      <c r="B7">
        <f t="shared" si="0"/>
        <v>0.31622776601683794</v>
      </c>
      <c r="C7">
        <f t="shared" si="1"/>
        <v>5.62E-2</v>
      </c>
      <c r="D7">
        <f t="shared" si="2"/>
        <v>5.8900000000000002E-5</v>
      </c>
      <c r="E7" s="1">
        <f t="shared" si="3"/>
        <v>0.84907438974228922</v>
      </c>
      <c r="F7" s="1">
        <f t="shared" si="4"/>
        <v>0.1508975043670765</v>
      </c>
      <c r="G7" s="1">
        <f t="shared" si="5"/>
        <v>2.8105890634371306E-5</v>
      </c>
    </row>
    <row r="8" spans="1:7" x14ac:dyDescent="0.35">
      <c r="A8">
        <v>0.6</v>
      </c>
      <c r="B8">
        <f t="shared" si="0"/>
        <v>0.25118864315095801</v>
      </c>
      <c r="C8">
        <f t="shared" si="1"/>
        <v>5.62E-2</v>
      </c>
      <c r="D8">
        <f t="shared" si="2"/>
        <v>5.8900000000000002E-5</v>
      </c>
      <c r="E8" s="1">
        <f>B8^2/(B8^2+C8*B8+C8*D8)</f>
        <v>0.81713453146837056</v>
      </c>
      <c r="F8" s="1">
        <f t="shared" si="4"/>
        <v>0.18282259935185</v>
      </c>
      <c r="G8" s="1">
        <f t="shared" si="5"/>
        <v>4.2869179779567182E-5</v>
      </c>
    </row>
    <row r="9" spans="1:7" x14ac:dyDescent="0.35">
      <c r="A9">
        <v>0.7</v>
      </c>
      <c r="B9">
        <f t="shared" si="0"/>
        <v>0.19952623149688795</v>
      </c>
      <c r="C9">
        <f t="shared" si="1"/>
        <v>5.62E-2</v>
      </c>
      <c r="D9">
        <f t="shared" si="2"/>
        <v>5.8900000000000002E-5</v>
      </c>
      <c r="E9" s="1">
        <f t="shared" si="3"/>
        <v>0.78018311588704636</v>
      </c>
      <c r="F9" s="1">
        <f t="shared" si="4"/>
        <v>0.21975201347666351</v>
      </c>
      <c r="G9" s="1">
        <f t="shared" si="5"/>
        <v>6.4870636290132922E-5</v>
      </c>
    </row>
    <row r="10" spans="1:7" x14ac:dyDescent="0.35">
      <c r="A10">
        <v>0.8</v>
      </c>
      <c r="B10">
        <f t="shared" si="0"/>
        <v>0.15848931924611132</v>
      </c>
      <c r="C10">
        <f t="shared" si="1"/>
        <v>5.62E-2</v>
      </c>
      <c r="D10">
        <f t="shared" si="2"/>
        <v>5.8900000000000002E-5</v>
      </c>
      <c r="E10" s="1">
        <f t="shared" si="3"/>
        <v>0.7381545706897682</v>
      </c>
      <c r="F10" s="1">
        <f t="shared" si="4"/>
        <v>0.26174815482894331</v>
      </c>
      <c r="G10" s="1">
        <f t="shared" si="5"/>
        <v>9.7274481288448281E-5</v>
      </c>
    </row>
    <row r="11" spans="1:7" x14ac:dyDescent="0.35">
      <c r="A11">
        <v>0.9</v>
      </c>
      <c r="B11">
        <f t="shared" si="0"/>
        <v>0.12589254117941667</v>
      </c>
      <c r="C11">
        <f t="shared" si="1"/>
        <v>5.62E-2</v>
      </c>
      <c r="D11">
        <f t="shared" si="2"/>
        <v>5.8900000000000002E-5</v>
      </c>
      <c r="E11" s="1">
        <f t="shared" si="3"/>
        <v>0.6912659048509201</v>
      </c>
      <c r="F11" s="1">
        <f t="shared" si="4"/>
        <v>0.30858971857002682</v>
      </c>
      <c r="G11" s="1">
        <f t="shared" si="5"/>
        <v>1.4437657905301169E-4</v>
      </c>
    </row>
    <row r="12" spans="1:7" x14ac:dyDescent="0.35">
      <c r="A12">
        <v>1</v>
      </c>
      <c r="B12">
        <f t="shared" si="0"/>
        <v>0.1</v>
      </c>
      <c r="C12">
        <f t="shared" si="1"/>
        <v>5.62E-2</v>
      </c>
      <c r="D12">
        <f t="shared" si="2"/>
        <v>5.8900000000000002E-5</v>
      </c>
      <c r="E12" s="1">
        <f t="shared" si="3"/>
        <v>0.64006922251350962</v>
      </c>
      <c r="F12" s="1">
        <f t="shared" si="4"/>
        <v>0.35971890305259235</v>
      </c>
      <c r="G12" s="1">
        <f t="shared" si="5"/>
        <v>2.118744338979769E-4</v>
      </c>
    </row>
    <row r="13" spans="1:7" x14ac:dyDescent="0.35">
      <c r="A13">
        <v>1.1000000000000001</v>
      </c>
      <c r="B13">
        <f t="shared" si="0"/>
        <v>7.9432823472428096E-2</v>
      </c>
      <c r="C13">
        <f t="shared" si="1"/>
        <v>5.62E-2</v>
      </c>
      <c r="D13">
        <f t="shared" si="2"/>
        <v>5.8900000000000002E-5</v>
      </c>
      <c r="E13" s="1">
        <f t="shared" si="3"/>
        <v>0.58546613928913249</v>
      </c>
      <c r="F13" s="1">
        <f t="shared" si="4"/>
        <v>0.41422670867881545</v>
      </c>
      <c r="G13" s="1">
        <f t="shared" si="5"/>
        <v>3.0715203205197657E-4</v>
      </c>
    </row>
    <row r="14" spans="1:7" x14ac:dyDescent="0.35">
      <c r="A14">
        <v>1.2</v>
      </c>
      <c r="B14">
        <f t="shared" si="0"/>
        <v>6.3095734448019317E-2</v>
      </c>
      <c r="C14">
        <f t="shared" si="1"/>
        <v>5.62E-2</v>
      </c>
      <c r="D14">
        <f t="shared" si="2"/>
        <v>5.8900000000000002E-5</v>
      </c>
      <c r="E14" s="1">
        <f t="shared" si="3"/>
        <v>0.52866935482618915</v>
      </c>
      <c r="F14" s="1">
        <f t="shared" si="4"/>
        <v>0.4708910673780819</v>
      </c>
      <c r="G14" s="1">
        <f t="shared" si="5"/>
        <v>4.395777957291008E-4</v>
      </c>
    </row>
    <row r="15" spans="1:7" x14ac:dyDescent="0.35">
      <c r="A15">
        <v>1.3</v>
      </c>
      <c r="B15">
        <f t="shared" si="0"/>
        <v>5.0118723362727206E-2</v>
      </c>
      <c r="C15">
        <f t="shared" si="1"/>
        <v>5.62E-2</v>
      </c>
      <c r="D15">
        <f t="shared" si="2"/>
        <v>5.8900000000000002E-5</v>
      </c>
      <c r="E15" s="1">
        <f t="shared" si="3"/>
        <v>0.47110806648609493</v>
      </c>
      <c r="F15" s="1">
        <f t="shared" si="4"/>
        <v>0.52827110429170832</v>
      </c>
      <c r="G15" s="1">
        <f t="shared" si="5"/>
        <v>6.2082922219686176E-4</v>
      </c>
    </row>
    <row r="16" spans="1:7" x14ac:dyDescent="0.35">
      <c r="A16">
        <v>1.4</v>
      </c>
      <c r="B16">
        <f t="shared" si="0"/>
        <v>3.9810717055349727E-2</v>
      </c>
      <c r="C16">
        <f t="shared" si="1"/>
        <v>5.62E-2</v>
      </c>
      <c r="D16">
        <f t="shared" si="2"/>
        <v>5.8900000000000002E-5</v>
      </c>
      <c r="E16" s="1">
        <f t="shared" si="3"/>
        <v>0.41428989299209174</v>
      </c>
      <c r="F16" s="1">
        <f t="shared" si="4"/>
        <v>0.58484482843613583</v>
      </c>
      <c r="G16" s="1">
        <f t="shared" si="5"/>
        <v>8.6527857177240647E-4</v>
      </c>
    </row>
    <row r="17" spans="1:12" x14ac:dyDescent="0.35">
      <c r="A17">
        <v>1.5</v>
      </c>
      <c r="B17">
        <f t="shared" si="0"/>
        <v>3.1622776601683784E-2</v>
      </c>
      <c r="C17">
        <f t="shared" si="1"/>
        <v>5.62E-2</v>
      </c>
      <c r="D17">
        <f t="shared" si="2"/>
        <v>5.8900000000000002E-5</v>
      </c>
      <c r="E17" s="1">
        <f t="shared" si="3"/>
        <v>0.35964622284197445</v>
      </c>
      <c r="F17" s="1">
        <f t="shared" si="4"/>
        <v>0.63916328342409856</v>
      </c>
      <c r="G17" s="1">
        <f t="shared" si="5"/>
        <v>1.1904937339270478E-3</v>
      </c>
    </row>
    <row r="18" spans="1:12" x14ac:dyDescent="0.35">
      <c r="A18">
        <v>1.6</v>
      </c>
      <c r="B18">
        <f t="shared" ref="B18:B81" si="6">10^(-A18)</f>
        <v>2.511886431509578E-2</v>
      </c>
      <c r="C18">
        <f t="shared" si="1"/>
        <v>5.62E-2</v>
      </c>
      <c r="D18">
        <f t="shared" si="2"/>
        <v>5.8900000000000002E-5</v>
      </c>
      <c r="E18" s="1">
        <f t="shared" ref="E18:E81" si="7">B18^2/(B18^2+C18*B18+C18*D18)</f>
        <v>0.30839368220023866</v>
      </c>
      <c r="F18" s="1">
        <f t="shared" ref="F18:F81" si="8">(B18*C18)/(B18^2+C18*B18+C18*D18)</f>
        <v>0.68998839765369091</v>
      </c>
      <c r="G18" s="1">
        <f t="shared" ref="G18:G81" si="9">(C18*D18)/(B18^2+C18*B18+C18*D18)</f>
        <v>1.6179201460704029E-3</v>
      </c>
      <c r="I18">
        <f>-LOG10(C22)</f>
        <v>1.2502636844309389</v>
      </c>
      <c r="J18">
        <v>0</v>
      </c>
      <c r="K18">
        <f>-LOG10(D2)</f>
        <v>4.2298847052128981</v>
      </c>
      <c r="L18">
        <v>0</v>
      </c>
    </row>
    <row r="19" spans="1:12" x14ac:dyDescent="0.35">
      <c r="A19">
        <v>1.7</v>
      </c>
      <c r="B19">
        <f t="shared" si="6"/>
        <v>1.9952623149688792E-2</v>
      </c>
      <c r="C19">
        <f t="shared" si="1"/>
        <v>5.62E-2</v>
      </c>
      <c r="D19">
        <f t="shared" si="2"/>
        <v>5.8900000000000002E-5</v>
      </c>
      <c r="E19" s="1">
        <f t="shared" si="7"/>
        <v>0.26143879368316281</v>
      </c>
      <c r="F19" s="1">
        <f t="shared" si="8"/>
        <v>0.73638739602130565</v>
      </c>
      <c r="G19" s="1">
        <f t="shared" si="9"/>
        <v>2.1738102955315632E-3</v>
      </c>
      <c r="I19">
        <f>-LOG10(C23)</f>
        <v>1.2502636844309389</v>
      </c>
      <c r="J19">
        <v>1</v>
      </c>
      <c r="K19">
        <f>-LOG10(D3)</f>
        <v>4.2298847052128981</v>
      </c>
      <c r="L19">
        <v>1</v>
      </c>
    </row>
    <row r="20" spans="1:12" x14ac:dyDescent="0.35">
      <c r="A20">
        <v>1.8</v>
      </c>
      <c r="B20">
        <f t="shared" si="6"/>
        <v>1.5848931924611124E-2</v>
      </c>
      <c r="C20">
        <f t="shared" si="1"/>
        <v>5.62E-2</v>
      </c>
      <c r="D20">
        <f t="shared" si="2"/>
        <v>5.8900000000000002E-5</v>
      </c>
      <c r="E20" s="1">
        <f t="shared" si="7"/>
        <v>0.21933872996791412</v>
      </c>
      <c r="F20" s="1">
        <f t="shared" si="8"/>
        <v>0.77777081022443917</v>
      </c>
      <c r="G20" s="1">
        <f t="shared" si="9"/>
        <v>2.8904598076468484E-3</v>
      </c>
    </row>
    <row r="21" spans="1:12" x14ac:dyDescent="0.35">
      <c r="A21">
        <v>1.9</v>
      </c>
      <c r="B21">
        <f t="shared" si="6"/>
        <v>1.2589254117941664E-2</v>
      </c>
      <c r="C21">
        <f t="shared" si="1"/>
        <v>5.62E-2</v>
      </c>
      <c r="D21">
        <f t="shared" si="2"/>
        <v>5.8900000000000002E-5</v>
      </c>
      <c r="E21" s="1">
        <f t="shared" si="7"/>
        <v>0.18231505654500282</v>
      </c>
      <c r="F21" s="1">
        <f t="shared" si="8"/>
        <v>0.81387714330325955</v>
      </c>
      <c r="G21" s="1">
        <f t="shared" si="9"/>
        <v>3.8078001517376408E-3</v>
      </c>
    </row>
    <row r="22" spans="1:12" x14ac:dyDescent="0.35">
      <c r="A22">
        <v>2</v>
      </c>
      <c r="B22">
        <f t="shared" si="6"/>
        <v>0.01</v>
      </c>
      <c r="C22">
        <f t="shared" si="1"/>
        <v>5.62E-2</v>
      </c>
      <c r="D22">
        <f t="shared" si="2"/>
        <v>5.8900000000000002E-5</v>
      </c>
      <c r="E22" s="1">
        <f t="shared" si="7"/>
        <v>0.15030583178510812</v>
      </c>
      <c r="F22" s="1">
        <f t="shared" si="8"/>
        <v>0.84471877463230749</v>
      </c>
      <c r="G22" s="1">
        <f t="shared" si="9"/>
        <v>4.9753935825842914E-3</v>
      </c>
    </row>
    <row r="23" spans="1:12" x14ac:dyDescent="0.35">
      <c r="A23">
        <v>2.1</v>
      </c>
      <c r="B23">
        <f t="shared" si="6"/>
        <v>7.9432823472428121E-3</v>
      </c>
      <c r="C23">
        <f t="shared" si="1"/>
        <v>5.62E-2</v>
      </c>
      <c r="D23">
        <f t="shared" si="2"/>
        <v>5.8900000000000002E-5</v>
      </c>
      <c r="E23" s="1">
        <f t="shared" si="7"/>
        <v>0.123037193318372</v>
      </c>
      <c r="F23" s="1">
        <f t="shared" si="8"/>
        <v>0.87050792886553507</v>
      </c>
      <c r="G23" s="1">
        <f t="shared" si="9"/>
        <v>6.4548778160929063E-3</v>
      </c>
    </row>
    <row r="24" spans="1:12" x14ac:dyDescent="0.35">
      <c r="A24">
        <v>2.2000000000000002</v>
      </c>
      <c r="B24">
        <f t="shared" si="6"/>
        <v>6.3095734448019251E-3</v>
      </c>
      <c r="C24">
        <f t="shared" si="1"/>
        <v>5.62E-2</v>
      </c>
      <c r="D24">
        <f t="shared" si="2"/>
        <v>5.8900000000000002E-5</v>
      </c>
      <c r="E24" s="1">
        <f t="shared" si="7"/>
        <v>0.10009761816102088</v>
      </c>
      <c r="F24" s="1">
        <f t="shared" si="8"/>
        <v>0.89157946885995443</v>
      </c>
      <c r="G24" s="1">
        <f t="shared" si="9"/>
        <v>8.3229129790246652E-3</v>
      </c>
    </row>
    <row r="25" spans="1:12" x14ac:dyDescent="0.35">
      <c r="A25">
        <v>2.2999999999999998</v>
      </c>
      <c r="B25">
        <f t="shared" si="6"/>
        <v>5.0118723362727212E-3</v>
      </c>
      <c r="C25">
        <f t="shared" si="1"/>
        <v>5.62E-2</v>
      </c>
      <c r="D25">
        <f t="shared" si="2"/>
        <v>5.8900000000000002E-5</v>
      </c>
      <c r="E25" s="1">
        <f t="shared" si="7"/>
        <v>8.1003439178399902E-2</v>
      </c>
      <c r="F25" s="1">
        <f t="shared" si="8"/>
        <v>0.90832187581450718</v>
      </c>
      <c r="G25" s="1">
        <f t="shared" si="9"/>
        <v>1.0674685007092977E-2</v>
      </c>
    </row>
    <row r="26" spans="1:12" x14ac:dyDescent="0.35">
      <c r="A26">
        <v>2.4</v>
      </c>
      <c r="B26">
        <f t="shared" si="6"/>
        <v>3.9810717055349717E-3</v>
      </c>
      <c r="C26">
        <f t="shared" si="1"/>
        <v>5.62E-2</v>
      </c>
      <c r="D26">
        <f t="shared" si="2"/>
        <v>5.8900000000000002E-5</v>
      </c>
      <c r="E26" s="1">
        <f t="shared" si="7"/>
        <v>6.5250044767216006E-2</v>
      </c>
      <c r="F26" s="1">
        <f t="shared" si="8"/>
        <v>0.92112194583663387</v>
      </c>
      <c r="G26" s="1">
        <f t="shared" si="9"/>
        <v>1.3628009396150059E-2</v>
      </c>
    </row>
    <row r="27" spans="1:12" x14ac:dyDescent="0.35">
      <c r="A27">
        <v>2.5</v>
      </c>
      <c r="B27">
        <f t="shared" si="6"/>
        <v>3.1622776601683764E-3</v>
      </c>
      <c r="C27">
        <f t="shared" si="1"/>
        <v>5.62E-2</v>
      </c>
      <c r="D27">
        <f t="shared" si="2"/>
        <v>5.8900000000000002E-5</v>
      </c>
      <c r="E27" s="1">
        <f t="shared" si="7"/>
        <v>5.2347748216321328E-2</v>
      </c>
      <c r="F27" s="1">
        <f t="shared" si="8"/>
        <v>0.93032420486460843</v>
      </c>
      <c r="G27" s="1">
        <f t="shared" si="9"/>
        <v>1.7328046919070288E-2</v>
      </c>
    </row>
    <row r="28" spans="1:12" x14ac:dyDescent="0.35">
      <c r="A28">
        <v>2.6</v>
      </c>
      <c r="B28">
        <f t="shared" si="6"/>
        <v>2.5118864315095777E-3</v>
      </c>
      <c r="C28">
        <f t="shared" si="1"/>
        <v>5.62E-2</v>
      </c>
      <c r="D28">
        <f t="shared" si="2"/>
        <v>5.8900000000000002E-5</v>
      </c>
      <c r="E28" s="1">
        <f t="shared" si="7"/>
        <v>4.1844066049419607E-2</v>
      </c>
      <c r="F28" s="1">
        <f t="shared" si="8"/>
        <v>0.93620335795361198</v>
      </c>
      <c r="G28" s="1">
        <f t="shared" si="9"/>
        <v>2.1952575996968392E-2</v>
      </c>
    </row>
    <row r="29" spans="1:12" x14ac:dyDescent="0.35">
      <c r="A29">
        <v>2.7</v>
      </c>
      <c r="B29">
        <f t="shared" si="6"/>
        <v>1.9952623149688781E-3</v>
      </c>
      <c r="C29">
        <f t="shared" si="1"/>
        <v>5.62E-2</v>
      </c>
      <c r="D29">
        <f t="shared" si="2"/>
        <v>5.8900000000000002E-5</v>
      </c>
      <c r="E29" s="1">
        <f t="shared" si="7"/>
        <v>3.3335331061233479E-2</v>
      </c>
      <c r="F29" s="1">
        <f t="shared" si="8"/>
        <v>0.9389470204425443</v>
      </c>
      <c r="G29" s="1">
        <f t="shared" si="9"/>
        <v>2.7717648496222155E-2</v>
      </c>
    </row>
    <row r="30" spans="1:12" x14ac:dyDescent="0.35">
      <c r="A30">
        <v>2.8</v>
      </c>
      <c r="B30">
        <f t="shared" si="6"/>
        <v>1.5848931924611134E-3</v>
      </c>
      <c r="C30">
        <f t="shared" si="1"/>
        <v>5.62E-2</v>
      </c>
      <c r="D30">
        <f t="shared" si="2"/>
        <v>5.8900000000000002E-5</v>
      </c>
      <c r="E30" s="1">
        <f t="shared" si="7"/>
        <v>2.6470706389434127E-2</v>
      </c>
      <c r="F30" s="1">
        <f t="shared" si="8"/>
        <v>0.93864602748156412</v>
      </c>
      <c r="G30" s="1">
        <f t="shared" si="9"/>
        <v>3.4883266129001694E-2</v>
      </c>
    </row>
    <row r="31" spans="1:12" x14ac:dyDescent="0.35">
      <c r="A31">
        <v>2.9</v>
      </c>
      <c r="B31">
        <f t="shared" si="6"/>
        <v>1.2589254117941662E-3</v>
      </c>
      <c r="C31">
        <f t="shared" si="1"/>
        <v>5.62E-2</v>
      </c>
      <c r="D31">
        <f t="shared" si="2"/>
        <v>5.8900000000000002E-5</v>
      </c>
      <c r="E31" s="1">
        <f t="shared" si="7"/>
        <v>2.0951258726556624E-2</v>
      </c>
      <c r="F31" s="1">
        <f t="shared" si="8"/>
        <v>0.93529031140487984</v>
      </c>
      <c r="G31" s="1">
        <f t="shared" si="9"/>
        <v>4.375842986856348E-2</v>
      </c>
    </row>
    <row r="32" spans="1:12" x14ac:dyDescent="0.35">
      <c r="A32">
        <v>3</v>
      </c>
      <c r="B32">
        <f t="shared" si="6"/>
        <v>1E-3</v>
      </c>
      <c r="C32">
        <f t="shared" si="1"/>
        <v>5.62E-2</v>
      </c>
      <c r="D32">
        <f t="shared" si="2"/>
        <v>5.8900000000000002E-5</v>
      </c>
      <c r="E32" s="1">
        <f t="shared" si="7"/>
        <v>1.6526144856948036E-2</v>
      </c>
      <c r="F32" s="1">
        <f t="shared" si="8"/>
        <v>0.92876934096047981</v>
      </c>
      <c r="G32" s="1">
        <f t="shared" si="9"/>
        <v>5.4704514182572252E-2</v>
      </c>
    </row>
    <row r="33" spans="1:7" x14ac:dyDescent="0.35">
      <c r="A33">
        <v>3.1</v>
      </c>
      <c r="B33">
        <f t="shared" si="6"/>
        <v>7.9432823472428099E-4</v>
      </c>
      <c r="C33">
        <f t="shared" si="1"/>
        <v>5.62E-2</v>
      </c>
      <c r="D33">
        <f t="shared" si="2"/>
        <v>5.8900000000000002E-5</v>
      </c>
      <c r="E33" s="1">
        <f t="shared" si="7"/>
        <v>1.2987368893097298E-2</v>
      </c>
      <c r="F33" s="1">
        <f t="shared" si="8"/>
        <v>0.91887723473082894</v>
      </c>
      <c r="G33" s="1">
        <f t="shared" si="9"/>
        <v>6.8135396376073742E-2</v>
      </c>
    </row>
    <row r="34" spans="1:7" x14ac:dyDescent="0.35">
      <c r="A34">
        <v>3.2</v>
      </c>
      <c r="B34">
        <f t="shared" si="6"/>
        <v>6.3095734448019244E-4</v>
      </c>
      <c r="C34">
        <f t="shared" si="1"/>
        <v>5.62E-2</v>
      </c>
      <c r="D34">
        <f t="shared" si="2"/>
        <v>5.8900000000000002E-5</v>
      </c>
      <c r="E34" s="1">
        <f t="shared" si="7"/>
        <v>1.0164069048593438E-2</v>
      </c>
      <c r="F34" s="1">
        <f t="shared" si="8"/>
        <v>0.90532376796651015</v>
      </c>
      <c r="G34" s="1">
        <f t="shared" si="9"/>
        <v>8.4512162984896402E-2</v>
      </c>
    </row>
    <row r="35" spans="1:7" x14ac:dyDescent="0.35">
      <c r="A35">
        <v>3.3</v>
      </c>
      <c r="B35">
        <f t="shared" si="6"/>
        <v>5.0118723362727209E-4</v>
      </c>
      <c r="C35">
        <f t="shared" si="1"/>
        <v>5.62E-2</v>
      </c>
      <c r="D35">
        <f t="shared" si="2"/>
        <v>5.8900000000000002E-5</v>
      </c>
      <c r="E35" s="1">
        <f t="shared" si="7"/>
        <v>7.9169163307462268E-3</v>
      </c>
      <c r="F35" s="1">
        <f t="shared" si="8"/>
        <v>0.88775345406908046</v>
      </c>
      <c r="G35" s="1">
        <f t="shared" si="9"/>
        <v>0.10432962960017335</v>
      </c>
    </row>
    <row r="36" spans="1:7" x14ac:dyDescent="0.35">
      <c r="A36">
        <v>3.4</v>
      </c>
      <c r="B36">
        <f t="shared" si="6"/>
        <v>3.9810717055349708E-4</v>
      </c>
      <c r="C36">
        <f t="shared" si="1"/>
        <v>5.62E-2</v>
      </c>
      <c r="D36">
        <f t="shared" si="2"/>
        <v>5.8900000000000002E-5</v>
      </c>
      <c r="E36" s="1">
        <f t="shared" si="7"/>
        <v>6.1329435244959554E-3</v>
      </c>
      <c r="F36" s="1">
        <f t="shared" si="8"/>
        <v>0.86577547849105174</v>
      </c>
      <c r="G36" s="1">
        <f t="shared" si="9"/>
        <v>0.12809157798445236</v>
      </c>
    </row>
    <row r="37" spans="1:7" x14ac:dyDescent="0.35">
      <c r="A37">
        <v>3.5</v>
      </c>
      <c r="B37">
        <f t="shared" si="6"/>
        <v>3.1622776601683783E-4</v>
      </c>
      <c r="C37">
        <f t="shared" si="1"/>
        <v>5.62E-2</v>
      </c>
      <c r="D37">
        <f t="shared" si="2"/>
        <v>5.8900000000000002E-5</v>
      </c>
      <c r="E37" s="1">
        <f t="shared" si="7"/>
        <v>4.7209493014827627E-3</v>
      </c>
      <c r="F37" s="1">
        <f t="shared" si="8"/>
        <v>0.83900713111069514</v>
      </c>
      <c r="G37" s="1">
        <f t="shared" si="9"/>
        <v>0.15627191958782222</v>
      </c>
    </row>
    <row r="38" spans="1:7" x14ac:dyDescent="0.35">
      <c r="A38">
        <v>3.6</v>
      </c>
      <c r="B38">
        <f t="shared" si="6"/>
        <v>2.5118864315095774E-4</v>
      </c>
      <c r="C38">
        <f t="shared" si="1"/>
        <v>5.62E-2</v>
      </c>
      <c r="D38">
        <f t="shared" si="2"/>
        <v>5.8900000000000002E-5</v>
      </c>
      <c r="E38" s="1">
        <f t="shared" si="7"/>
        <v>3.6075160056814153E-3</v>
      </c>
      <c r="F38" s="1">
        <f t="shared" si="8"/>
        <v>0.80713203023853541</v>
      </c>
      <c r="G38" s="1">
        <f t="shared" si="9"/>
        <v>0.1892604537557831</v>
      </c>
    </row>
    <row r="39" spans="1:7" x14ac:dyDescent="0.35">
      <c r="A39">
        <v>3.7</v>
      </c>
      <c r="B39">
        <f t="shared" si="6"/>
        <v>1.9952623149688758E-4</v>
      </c>
      <c r="C39">
        <f t="shared" si="1"/>
        <v>5.62E-2</v>
      </c>
      <c r="D39">
        <f t="shared" si="2"/>
        <v>5.8900000000000002E-5</v>
      </c>
      <c r="E39" s="1">
        <f t="shared" si="7"/>
        <v>2.7336207843730248E-3</v>
      </c>
      <c r="F39" s="1">
        <f t="shared" si="8"/>
        <v>0.76997138135273446</v>
      </c>
      <c r="G39" s="1">
        <f t="shared" si="9"/>
        <v>0.22729499786289251</v>
      </c>
    </row>
    <row r="40" spans="1:7" x14ac:dyDescent="0.35">
      <c r="A40">
        <v>3.8</v>
      </c>
      <c r="B40">
        <f t="shared" si="6"/>
        <v>1.584893192461112E-4</v>
      </c>
      <c r="C40">
        <f t="shared" si="1"/>
        <v>5.62E-2</v>
      </c>
      <c r="D40">
        <f t="shared" si="2"/>
        <v>5.8900000000000002E-5</v>
      </c>
      <c r="E40" s="1">
        <f t="shared" si="7"/>
        <v>2.0517927183725808E-3</v>
      </c>
      <c r="F40" s="1">
        <f t="shared" si="8"/>
        <v>0.72756165097458692</v>
      </c>
      <c r="G40" s="1">
        <f t="shared" si="9"/>
        <v>0.27038655630704056</v>
      </c>
    </row>
    <row r="41" spans="1:7" x14ac:dyDescent="0.35">
      <c r="A41">
        <v>3.9</v>
      </c>
      <c r="B41">
        <f t="shared" si="6"/>
        <v>1.2589254117941672E-4</v>
      </c>
      <c r="C41">
        <f t="shared" si="1"/>
        <v>5.62E-2</v>
      </c>
      <c r="D41">
        <f t="shared" si="2"/>
        <v>5.8900000000000002E-5</v>
      </c>
      <c r="E41" s="1">
        <f t="shared" si="7"/>
        <v>1.5237614456932191E-3</v>
      </c>
      <c r="F41" s="1">
        <f t="shared" si="8"/>
        <v>0.68022610748570866</v>
      </c>
      <c r="G41" s="1">
        <f t="shared" si="9"/>
        <v>0.31825013106859801</v>
      </c>
    </row>
    <row r="42" spans="1:7" x14ac:dyDescent="0.35">
      <c r="A42">
        <v>4</v>
      </c>
      <c r="B42">
        <f t="shared" si="6"/>
        <v>1E-4</v>
      </c>
      <c r="C42">
        <f t="shared" si="1"/>
        <v>5.62E-2</v>
      </c>
      <c r="D42">
        <f t="shared" si="2"/>
        <v>5.8900000000000002E-5</v>
      </c>
      <c r="E42" s="1">
        <f t="shared" si="7"/>
        <v>1.1185457116075963E-3</v>
      </c>
      <c r="F42" s="1">
        <f t="shared" si="8"/>
        <v>0.62862268992346915</v>
      </c>
      <c r="G42" s="1">
        <f t="shared" si="9"/>
        <v>0.37025876436492328</v>
      </c>
    </row>
    <row r="43" spans="1:7" x14ac:dyDescent="0.35">
      <c r="A43">
        <v>4.0999999999999996</v>
      </c>
      <c r="B43">
        <f t="shared" si="6"/>
        <v>7.9432823472428153E-5</v>
      </c>
      <c r="C43">
        <f t="shared" si="1"/>
        <v>5.62E-2</v>
      </c>
      <c r="D43">
        <f t="shared" si="2"/>
        <v>5.8900000000000002E-5</v>
      </c>
      <c r="E43" s="1">
        <f t="shared" si="7"/>
        <v>8.1093513184994908E-4</v>
      </c>
      <c r="F43" s="1">
        <f t="shared" si="8"/>
        <v>0.57374964677903562</v>
      </c>
      <c r="G43" s="1">
        <f t="shared" si="9"/>
        <v>0.42543941808911456</v>
      </c>
    </row>
    <row r="44" spans="1:7" x14ac:dyDescent="0.35">
      <c r="A44">
        <v>4.2</v>
      </c>
      <c r="B44">
        <f t="shared" si="6"/>
        <v>6.3095734448019279E-5</v>
      </c>
      <c r="C44">
        <f t="shared" si="1"/>
        <v>5.62E-2</v>
      </c>
      <c r="D44">
        <f t="shared" si="2"/>
        <v>5.8900000000000002E-5</v>
      </c>
      <c r="E44" s="1">
        <f t="shared" si="7"/>
        <v>5.8031919515460985E-4</v>
      </c>
      <c r="F44" s="1">
        <f t="shared" si="8"/>
        <v>0.51689609532254055</v>
      </c>
      <c r="G44" s="1">
        <f t="shared" si="9"/>
        <v>0.48252358548230484</v>
      </c>
    </row>
    <row r="45" spans="1:7" x14ac:dyDescent="0.35">
      <c r="A45">
        <v>4.3</v>
      </c>
      <c r="B45">
        <f t="shared" si="6"/>
        <v>5.0118723362727238E-5</v>
      </c>
      <c r="C45">
        <f t="shared" si="1"/>
        <v>5.62E-2</v>
      </c>
      <c r="D45">
        <f t="shared" si="2"/>
        <v>5.8900000000000002E-5</v>
      </c>
      <c r="E45" s="1">
        <f t="shared" si="7"/>
        <v>4.0981191105225989E-4</v>
      </c>
      <c r="F45" s="1">
        <f t="shared" si="8"/>
        <v>0.45953743143954923</v>
      </c>
      <c r="G45" s="1">
        <f t="shared" si="9"/>
        <v>0.54005275664939845</v>
      </c>
    </row>
    <row r="46" spans="1:7" x14ac:dyDescent="0.35">
      <c r="A46">
        <v>4.4000000000000004</v>
      </c>
      <c r="B46">
        <f t="shared" si="6"/>
        <v>3.9810717055349634E-5</v>
      </c>
      <c r="C46">
        <f t="shared" si="1"/>
        <v>5.62E-2</v>
      </c>
      <c r="D46">
        <f t="shared" si="2"/>
        <v>5.8900000000000002E-5</v>
      </c>
      <c r="E46" s="1">
        <f t="shared" si="7"/>
        <v>2.8561125699745924E-4</v>
      </c>
      <c r="F46" s="1">
        <f t="shared" si="8"/>
        <v>0.40319174911973304</v>
      </c>
      <c r="G46" s="1">
        <f t="shared" si="9"/>
        <v>0.59652263962326946</v>
      </c>
    </row>
    <row r="47" spans="1:7" x14ac:dyDescent="0.35">
      <c r="A47">
        <v>4.5</v>
      </c>
      <c r="B47">
        <f t="shared" si="6"/>
        <v>3.1622776601683748E-5</v>
      </c>
      <c r="C47">
        <f t="shared" si="1"/>
        <v>5.62E-2</v>
      </c>
      <c r="D47">
        <f t="shared" si="2"/>
        <v>5.8900000000000002E-5</v>
      </c>
      <c r="E47" s="1">
        <f t="shared" si="7"/>
        <v>1.9652620110004434E-4</v>
      </c>
      <c r="F47" s="1">
        <f t="shared" si="8"/>
        <v>0.34926637344155337</v>
      </c>
      <c r="G47" s="1">
        <f t="shared" si="9"/>
        <v>0.65053710035734669</v>
      </c>
    </row>
    <row r="48" spans="1:7" x14ac:dyDescent="0.35">
      <c r="A48">
        <v>4.5999999999999996</v>
      </c>
      <c r="B48">
        <f t="shared" si="6"/>
        <v>2.5118864315095791E-5</v>
      </c>
      <c r="C48">
        <f t="shared" si="1"/>
        <v>5.62E-2</v>
      </c>
      <c r="D48">
        <f t="shared" si="2"/>
        <v>5.8900000000000002E-5</v>
      </c>
      <c r="E48" s="1">
        <f t="shared" si="7"/>
        <v>1.3360688815791116E-4</v>
      </c>
      <c r="F48" s="1">
        <f t="shared" si="8"/>
        <v>0.29892701438584018</v>
      </c>
      <c r="G48" s="1">
        <f t="shared" si="9"/>
        <v>0.70093937872600198</v>
      </c>
    </row>
    <row r="49" spans="1:7" x14ac:dyDescent="0.35">
      <c r="A49">
        <v>4.7</v>
      </c>
      <c r="B49">
        <f t="shared" si="6"/>
        <v>1.9952623149688769E-5</v>
      </c>
      <c r="C49">
        <f t="shared" si="1"/>
        <v>5.62E-2</v>
      </c>
      <c r="D49">
        <f t="shared" si="2"/>
        <v>5.8900000000000002E-5</v>
      </c>
      <c r="E49" s="1">
        <f t="shared" si="7"/>
        <v>8.9827337191308518E-5</v>
      </c>
      <c r="F49" s="1">
        <f t="shared" si="8"/>
        <v>0.2530141682263109</v>
      </c>
      <c r="G49" s="1">
        <f t="shared" si="9"/>
        <v>0.74689600443649773</v>
      </c>
    </row>
    <row r="50" spans="1:7" x14ac:dyDescent="0.35">
      <c r="A50">
        <v>4.8</v>
      </c>
      <c r="B50">
        <f t="shared" si="6"/>
        <v>1.5848931924611131E-5</v>
      </c>
      <c r="C50">
        <f t="shared" si="1"/>
        <v>5.62E-2</v>
      </c>
      <c r="D50">
        <f t="shared" si="2"/>
        <v>5.8900000000000002E-5</v>
      </c>
      <c r="E50" s="1">
        <f t="shared" si="7"/>
        <v>5.979057437412262E-5</v>
      </c>
      <c r="F50" s="1">
        <f t="shared" si="8"/>
        <v>0.21201619742007555</v>
      </c>
      <c r="G50" s="1">
        <f t="shared" si="9"/>
        <v>0.78792401200555018</v>
      </c>
    </row>
    <row r="51" spans="1:7" x14ac:dyDescent="0.35">
      <c r="A51">
        <v>4.9000000000000004</v>
      </c>
      <c r="B51">
        <f t="shared" si="6"/>
        <v>1.2589254117941658E-5</v>
      </c>
      <c r="C51">
        <f t="shared" si="1"/>
        <v>5.62E-2</v>
      </c>
      <c r="D51">
        <f t="shared" si="2"/>
        <v>5.8900000000000002E-5</v>
      </c>
      <c r="E51" s="1">
        <f t="shared" si="7"/>
        <v>3.9446255820210604E-5</v>
      </c>
      <c r="F51" s="1">
        <f t="shared" si="8"/>
        <v>0.17609300410708489</v>
      </c>
      <c r="G51" s="1">
        <f t="shared" si="9"/>
        <v>0.82386754963709496</v>
      </c>
    </row>
    <row r="52" spans="1:7" x14ac:dyDescent="0.35">
      <c r="A52">
        <v>5</v>
      </c>
      <c r="B52">
        <f t="shared" si="6"/>
        <v>1.0000000000000001E-5</v>
      </c>
      <c r="C52">
        <f t="shared" si="1"/>
        <v>5.62E-2</v>
      </c>
      <c r="D52">
        <f t="shared" si="2"/>
        <v>5.8900000000000002E-5</v>
      </c>
      <c r="E52" s="1">
        <f t="shared" si="7"/>
        <v>2.5824578801119753E-5</v>
      </c>
      <c r="F52" s="1">
        <f t="shared" si="8"/>
        <v>0.14513413286229301</v>
      </c>
      <c r="G52" s="1">
        <f t="shared" si="9"/>
        <v>0.85484004255890578</v>
      </c>
    </row>
    <row r="53" spans="1:7" x14ac:dyDescent="0.35">
      <c r="A53">
        <v>5.0999999999999996</v>
      </c>
      <c r="B53">
        <f t="shared" si="6"/>
        <v>7.9432823472428065E-6</v>
      </c>
      <c r="C53">
        <f t="shared" si="1"/>
        <v>5.62E-2</v>
      </c>
      <c r="D53">
        <f t="shared" si="2"/>
        <v>5.8900000000000002E-5</v>
      </c>
      <c r="E53" s="1">
        <f t="shared" si="7"/>
        <v>1.6795719857458352E-5</v>
      </c>
      <c r="F53" s="1">
        <f t="shared" si="8"/>
        <v>0.11883241898316799</v>
      </c>
      <c r="G53" s="1">
        <f t="shared" si="9"/>
        <v>0.88115078529697455</v>
      </c>
    </row>
    <row r="54" spans="1:7" x14ac:dyDescent="0.35">
      <c r="A54">
        <v>5.2</v>
      </c>
      <c r="B54">
        <f t="shared" si="6"/>
        <v>6.3095734448019212E-6</v>
      </c>
      <c r="C54">
        <f t="shared" si="1"/>
        <v>5.62E-2</v>
      </c>
      <c r="D54">
        <f t="shared" si="2"/>
        <v>5.8900000000000002E-5</v>
      </c>
      <c r="E54" s="1">
        <f t="shared" si="7"/>
        <v>1.0862945666531268E-5</v>
      </c>
      <c r="F54" s="1">
        <f t="shared" si="8"/>
        <v>9.6757340539717393E-2</v>
      </c>
      <c r="G54" s="1">
        <f t="shared" si="9"/>
        <v>0.90323179651461605</v>
      </c>
    </row>
    <row r="55" spans="1:7" x14ac:dyDescent="0.35">
      <c r="A55">
        <v>5.3</v>
      </c>
      <c r="B55">
        <f t="shared" si="6"/>
        <v>5.011872336272719E-6</v>
      </c>
      <c r="C55">
        <f t="shared" si="1"/>
        <v>5.62E-2</v>
      </c>
      <c r="D55">
        <f t="shared" si="2"/>
        <v>5.8900000000000002E-5</v>
      </c>
      <c r="E55" s="1">
        <f t="shared" si="7"/>
        <v>6.9932508475465367E-6</v>
      </c>
      <c r="F55" s="1">
        <f t="shared" si="8"/>
        <v>7.8417938698813916E-2</v>
      </c>
      <c r="G55" s="1">
        <f t="shared" si="9"/>
        <v>0.92157506805033851</v>
      </c>
    </row>
    <row r="56" spans="1:7" x14ac:dyDescent="0.35">
      <c r="A56">
        <v>5.4</v>
      </c>
      <c r="B56">
        <f t="shared" si="6"/>
        <v>3.9810717055349657E-6</v>
      </c>
      <c r="C56">
        <f t="shared" si="1"/>
        <v>5.62E-2</v>
      </c>
      <c r="D56">
        <f t="shared" si="2"/>
        <v>5.8900000000000002E-5</v>
      </c>
      <c r="E56" s="1">
        <f t="shared" si="7"/>
        <v>4.4847867959219847E-6</v>
      </c>
      <c r="F56" s="1">
        <f t="shared" si="8"/>
        <v>6.3310846067000548E-2</v>
      </c>
      <c r="G56" s="1">
        <f t="shared" si="9"/>
        <v>0.93668466914620363</v>
      </c>
    </row>
    <row r="57" spans="1:7" x14ac:dyDescent="0.35">
      <c r="A57">
        <v>5.5</v>
      </c>
      <c r="B57">
        <f t="shared" si="6"/>
        <v>3.1622776601683767E-6</v>
      </c>
      <c r="C57">
        <f t="shared" si="1"/>
        <v>5.62E-2</v>
      </c>
      <c r="D57">
        <f t="shared" si="2"/>
        <v>5.8900000000000002E-5</v>
      </c>
      <c r="E57" s="1">
        <f t="shared" si="7"/>
        <v>2.8670464510535196E-6</v>
      </c>
      <c r="F57" s="1">
        <f t="shared" si="8"/>
        <v>5.0953150818713516E-2</v>
      </c>
      <c r="G57" s="1">
        <f t="shared" si="9"/>
        <v>0.94904398213483554</v>
      </c>
    </row>
    <row r="58" spans="1:7" x14ac:dyDescent="0.35">
      <c r="A58">
        <v>5.6</v>
      </c>
      <c r="B58">
        <f t="shared" si="6"/>
        <v>2.5118864315095806E-6</v>
      </c>
      <c r="C58">
        <f t="shared" si="1"/>
        <v>5.62E-2</v>
      </c>
      <c r="D58">
        <f t="shared" si="2"/>
        <v>5.8900000000000002E-5</v>
      </c>
      <c r="E58" s="1">
        <f t="shared" si="7"/>
        <v>1.8281442144023428E-6</v>
      </c>
      <c r="F58" s="1">
        <f t="shared" si="8"/>
        <v>4.0902209415441801E-2</v>
      </c>
      <c r="G58" s="1">
        <f t="shared" si="9"/>
        <v>0.95909596244034379</v>
      </c>
    </row>
    <row r="59" spans="1:7" x14ac:dyDescent="0.35">
      <c r="A59">
        <v>5.7</v>
      </c>
      <c r="B59">
        <f t="shared" si="6"/>
        <v>1.9952623149688749E-6</v>
      </c>
      <c r="C59">
        <f t="shared" si="1"/>
        <v>5.62E-2</v>
      </c>
      <c r="D59">
        <f t="shared" si="2"/>
        <v>5.8900000000000002E-5</v>
      </c>
      <c r="E59" s="1">
        <f t="shared" si="7"/>
        <v>1.1632677114046429E-6</v>
      </c>
      <c r="F59" s="1">
        <f t="shared" si="8"/>
        <v>3.2765438855071424E-2</v>
      </c>
      <c r="G59" s="1">
        <f t="shared" si="9"/>
        <v>0.96723339787721718</v>
      </c>
    </row>
    <row r="60" spans="1:7" x14ac:dyDescent="0.35">
      <c r="A60">
        <v>5.8</v>
      </c>
      <c r="B60">
        <f t="shared" si="6"/>
        <v>1.5848931924611111E-6</v>
      </c>
      <c r="C60">
        <f t="shared" si="1"/>
        <v>5.62E-2</v>
      </c>
      <c r="D60">
        <f t="shared" si="2"/>
        <v>5.8900000000000002E-5</v>
      </c>
      <c r="E60" s="1">
        <f t="shared" si="7"/>
        <v>7.3895236840538261E-7</v>
      </c>
      <c r="F60" s="1">
        <f t="shared" si="8"/>
        <v>2.6203105232532265E-2</v>
      </c>
      <c r="G60" s="1">
        <f t="shared" si="9"/>
        <v>0.97379615581509926</v>
      </c>
    </row>
    <row r="61" spans="1:7" x14ac:dyDescent="0.35">
      <c r="A61">
        <v>5.9</v>
      </c>
      <c r="B61">
        <f t="shared" si="6"/>
        <v>1.2589254117941642E-6</v>
      </c>
      <c r="C61">
        <f t="shared" si="1"/>
        <v>5.62E-2</v>
      </c>
      <c r="D61">
        <f t="shared" si="2"/>
        <v>5.8900000000000002E-5</v>
      </c>
      <c r="E61" s="1">
        <f t="shared" si="7"/>
        <v>4.6877388637126454E-7</v>
      </c>
      <c r="F61" s="1">
        <f t="shared" si="8"/>
        <v>2.0926650750912417E-2</v>
      </c>
      <c r="G61" s="1">
        <f t="shared" si="9"/>
        <v>0.97907288047520125</v>
      </c>
    </row>
    <row r="62" spans="1:7" x14ac:dyDescent="0.35">
      <c r="A62">
        <v>6</v>
      </c>
      <c r="B62">
        <f t="shared" si="6"/>
        <v>9.9999999999999995E-7</v>
      </c>
      <c r="C62">
        <f t="shared" si="1"/>
        <v>5.62E-2</v>
      </c>
      <c r="D62">
        <f t="shared" si="2"/>
        <v>5.8900000000000002E-5</v>
      </c>
      <c r="E62" s="1">
        <f t="shared" si="7"/>
        <v>2.9705490852045568E-7</v>
      </c>
      <c r="F62" s="1">
        <f t="shared" si="8"/>
        <v>1.6694485858849608E-2</v>
      </c>
      <c r="G62" s="1">
        <f t="shared" si="9"/>
        <v>0.98330521708624197</v>
      </c>
    </row>
    <row r="63" spans="1:7" x14ac:dyDescent="0.35">
      <c r="A63">
        <v>6.1</v>
      </c>
      <c r="B63">
        <f t="shared" si="6"/>
        <v>7.9432823472428114E-7</v>
      </c>
      <c r="C63">
        <f t="shared" si="1"/>
        <v>5.62E-2</v>
      </c>
      <c r="D63">
        <f t="shared" si="2"/>
        <v>5.8900000000000002E-5</v>
      </c>
      <c r="E63" s="1">
        <f t="shared" si="7"/>
        <v>1.8807476744594776E-7</v>
      </c>
      <c r="F63" s="1">
        <f t="shared" si="8"/>
        <v>1.3306592247889996E-2</v>
      </c>
      <c r="G63" s="1">
        <f t="shared" si="9"/>
        <v>0.98669321967734247</v>
      </c>
    </row>
    <row r="64" spans="1:7" x14ac:dyDescent="0.35">
      <c r="A64">
        <v>6.2</v>
      </c>
      <c r="B64">
        <f t="shared" si="6"/>
        <v>6.3095734448019254E-7</v>
      </c>
      <c r="C64">
        <f t="shared" si="1"/>
        <v>5.62E-2</v>
      </c>
      <c r="D64">
        <f t="shared" si="2"/>
        <v>5.8900000000000002E-5</v>
      </c>
      <c r="E64" s="1">
        <f t="shared" si="7"/>
        <v>1.1899282249487995E-7</v>
      </c>
      <c r="F64" s="1">
        <f t="shared" si="8"/>
        <v>1.0598809385001443E-2</v>
      </c>
      <c r="G64" s="1">
        <f t="shared" si="9"/>
        <v>0.98940107162217605</v>
      </c>
    </row>
    <row r="65" spans="1:7" x14ac:dyDescent="0.35">
      <c r="A65">
        <v>6.3</v>
      </c>
      <c r="B65">
        <f t="shared" si="6"/>
        <v>5.0118723362727218E-7</v>
      </c>
      <c r="C65">
        <f t="shared" si="1"/>
        <v>5.62E-2</v>
      </c>
      <c r="D65">
        <f t="shared" si="2"/>
        <v>5.8900000000000002E-5</v>
      </c>
      <c r="E65" s="1">
        <f t="shared" si="7"/>
        <v>7.5243419910652843E-8</v>
      </c>
      <c r="F65" s="1">
        <f t="shared" si="8"/>
        <v>8.4373262430772842E-3</v>
      </c>
      <c r="G65" s="1">
        <f t="shared" si="9"/>
        <v>0.99156259851350281</v>
      </c>
    </row>
    <row r="66" spans="1:7" x14ac:dyDescent="0.35">
      <c r="A66">
        <v>6.4</v>
      </c>
      <c r="B66">
        <f t="shared" si="6"/>
        <v>3.9810717055349618E-7</v>
      </c>
      <c r="C66">
        <f t="shared" si="1"/>
        <v>5.62E-2</v>
      </c>
      <c r="D66">
        <f t="shared" si="2"/>
        <v>5.8900000000000002E-5</v>
      </c>
      <c r="E66" s="1">
        <f t="shared" si="7"/>
        <v>4.7557917932832248E-8</v>
      </c>
      <c r="F66" s="1">
        <f t="shared" si="8"/>
        <v>6.713656988667621E-3</v>
      </c>
      <c r="G66" s="1">
        <f t="shared" si="9"/>
        <v>0.9932862954534144</v>
      </c>
    </row>
    <row r="67" spans="1:7" x14ac:dyDescent="0.35">
      <c r="A67">
        <v>6.5</v>
      </c>
      <c r="B67">
        <f t="shared" si="6"/>
        <v>3.1622776601683734E-7</v>
      </c>
      <c r="C67">
        <f t="shared" ref="C67:C130" si="10">5.62*10^-2</f>
        <v>5.62E-2</v>
      </c>
      <c r="D67">
        <f t="shared" ref="D67:D130" si="11">5.89*10^-5</f>
        <v>5.8900000000000002E-5</v>
      </c>
      <c r="E67" s="1">
        <f t="shared" si="7"/>
        <v>3.0048509408075135E-8</v>
      </c>
      <c r="F67" s="1">
        <f t="shared" si="8"/>
        <v>5.3402212272653732E-3</v>
      </c>
      <c r="G67" s="1">
        <f t="shared" si="9"/>
        <v>0.99465974872422513</v>
      </c>
    </row>
    <row r="68" spans="1:7" x14ac:dyDescent="0.35">
      <c r="A68">
        <v>6.6</v>
      </c>
      <c r="B68">
        <f t="shared" si="6"/>
        <v>2.511886431509578E-7</v>
      </c>
      <c r="C68">
        <f t="shared" si="10"/>
        <v>5.62E-2</v>
      </c>
      <c r="D68">
        <f t="shared" si="11"/>
        <v>5.8900000000000002E-5</v>
      </c>
      <c r="E68" s="1">
        <f t="shared" si="7"/>
        <v>1.8980174458949987E-8</v>
      </c>
      <c r="F68" s="1">
        <f t="shared" si="8"/>
        <v>4.2465526753609597E-3</v>
      </c>
      <c r="G68" s="1">
        <f t="shared" si="9"/>
        <v>0.99575342834446456</v>
      </c>
    </row>
    <row r="69" spans="1:7" x14ac:dyDescent="0.35">
      <c r="A69">
        <v>6.7</v>
      </c>
      <c r="B69">
        <f t="shared" si="6"/>
        <v>1.9952623149688761E-7</v>
      </c>
      <c r="C69">
        <f t="shared" si="10"/>
        <v>5.62E-2</v>
      </c>
      <c r="D69">
        <f t="shared" si="11"/>
        <v>5.8900000000000002E-5</v>
      </c>
      <c r="E69" s="1">
        <f t="shared" si="7"/>
        <v>1.1986149212945891E-8</v>
      </c>
      <c r="F69" s="1">
        <f t="shared" si="8"/>
        <v>3.3761053908245987E-3</v>
      </c>
      <c r="G69" s="1">
        <f t="shared" si="9"/>
        <v>0.99662388262302615</v>
      </c>
    </row>
    <row r="70" spans="1:7" x14ac:dyDescent="0.35">
      <c r="A70">
        <v>6.8</v>
      </c>
      <c r="B70">
        <f t="shared" si="6"/>
        <v>1.5848931924611122E-7</v>
      </c>
      <c r="C70">
        <f t="shared" si="10"/>
        <v>5.62E-2</v>
      </c>
      <c r="D70">
        <f t="shared" si="11"/>
        <v>5.8900000000000002E-5</v>
      </c>
      <c r="E70" s="1">
        <f t="shared" si="7"/>
        <v>7.5680039029260289E-9</v>
      </c>
      <c r="F70" s="1">
        <f t="shared" si="8"/>
        <v>2.6835992568305434E-3</v>
      </c>
      <c r="G70" s="1">
        <f t="shared" si="9"/>
        <v>0.99731639317516552</v>
      </c>
    </row>
    <row r="71" spans="1:7" x14ac:dyDescent="0.35">
      <c r="A71">
        <v>6.9</v>
      </c>
      <c r="B71">
        <f t="shared" si="6"/>
        <v>1.2589254117941651E-7</v>
      </c>
      <c r="C71">
        <f t="shared" si="10"/>
        <v>5.62E-2</v>
      </c>
      <c r="D71">
        <f t="shared" si="11"/>
        <v>5.8900000000000002E-5</v>
      </c>
      <c r="E71" s="1">
        <f t="shared" si="7"/>
        <v>4.7777246791587864E-9</v>
      </c>
      <c r="F71" s="1">
        <f t="shared" si="8"/>
        <v>2.1328358650418997E-3</v>
      </c>
      <c r="G71" s="1">
        <f t="shared" si="9"/>
        <v>0.99786715935723347</v>
      </c>
    </row>
    <row r="72" spans="1:7" x14ac:dyDescent="0.35">
      <c r="A72">
        <v>7</v>
      </c>
      <c r="B72">
        <f t="shared" si="6"/>
        <v>9.9999999999999995E-8</v>
      </c>
      <c r="C72">
        <f t="shared" si="10"/>
        <v>5.62E-2</v>
      </c>
      <c r="D72">
        <f t="shared" si="11"/>
        <v>5.8900000000000002E-5</v>
      </c>
      <c r="E72" s="1">
        <f t="shared" si="7"/>
        <v>3.0158634326079269E-9</v>
      </c>
      <c r="F72" s="1">
        <f t="shared" si="8"/>
        <v>1.6949152491256552E-3</v>
      </c>
      <c r="G72" s="1">
        <f t="shared" si="9"/>
        <v>0.99830508173501098</v>
      </c>
    </row>
    <row r="73" spans="1:7" x14ac:dyDescent="0.35">
      <c r="A73">
        <v>7.1</v>
      </c>
      <c r="B73">
        <f t="shared" si="6"/>
        <v>7.943282347242818E-8</v>
      </c>
      <c r="C73">
        <f t="shared" si="10"/>
        <v>5.62E-2</v>
      </c>
      <c r="D73">
        <f t="shared" si="11"/>
        <v>5.8900000000000002E-5</v>
      </c>
      <c r="E73" s="1">
        <f t="shared" si="7"/>
        <v>1.9035447533608552E-9</v>
      </c>
      <c r="F73" s="1">
        <f t="shared" si="8"/>
        <v>1.3467885247213135E-3</v>
      </c>
      <c r="G73" s="1">
        <f t="shared" si="9"/>
        <v>0.99865320957173387</v>
      </c>
    </row>
    <row r="74" spans="1:7" x14ac:dyDescent="0.35">
      <c r="A74">
        <v>7.2</v>
      </c>
      <c r="B74">
        <f t="shared" si="6"/>
        <v>6.3095734448019177E-8</v>
      </c>
      <c r="C74">
        <f t="shared" si="10"/>
        <v>5.62E-2</v>
      </c>
      <c r="D74">
        <f t="shared" si="11"/>
        <v>5.8900000000000002E-5</v>
      </c>
      <c r="E74" s="1">
        <f t="shared" si="7"/>
        <v>1.2013883237323635E-9</v>
      </c>
      <c r="F74" s="1">
        <f t="shared" si="8"/>
        <v>1.070088562791561E-3</v>
      </c>
      <c r="G74" s="1">
        <f t="shared" si="9"/>
        <v>0.99892991023582012</v>
      </c>
    </row>
    <row r="75" spans="1:7" x14ac:dyDescent="0.35">
      <c r="A75">
        <v>7.3</v>
      </c>
      <c r="B75">
        <f t="shared" si="6"/>
        <v>5.0118723362727164E-8</v>
      </c>
      <c r="C75">
        <f t="shared" si="10"/>
        <v>5.62E-2</v>
      </c>
      <c r="D75">
        <f t="shared" si="11"/>
        <v>5.8900000000000002E-5</v>
      </c>
      <c r="E75" s="1">
        <f t="shared" si="7"/>
        <v>7.5819165489740373E-10</v>
      </c>
      <c r="F75" s="1">
        <f t="shared" si="8"/>
        <v>8.5018867493586304E-4</v>
      </c>
      <c r="G75" s="1">
        <f t="shared" si="9"/>
        <v>0.99914981056687258</v>
      </c>
    </row>
    <row r="76" spans="1:7" x14ac:dyDescent="0.35">
      <c r="A76">
        <v>7.4</v>
      </c>
      <c r="B76">
        <f t="shared" si="6"/>
        <v>3.981071705534957E-8</v>
      </c>
      <c r="C76">
        <f t="shared" si="10"/>
        <v>5.62E-2</v>
      </c>
      <c r="D76">
        <f t="shared" si="11"/>
        <v>5.8900000000000002E-5</v>
      </c>
      <c r="E76" s="1">
        <f t="shared" si="7"/>
        <v>4.784702585313729E-10</v>
      </c>
      <c r="F76" s="1">
        <f t="shared" si="8"/>
        <v>6.7544697806064279E-4</v>
      </c>
      <c r="G76" s="1">
        <f t="shared" si="9"/>
        <v>0.99932455254346908</v>
      </c>
    </row>
    <row r="77" spans="1:7" x14ac:dyDescent="0.35">
      <c r="A77">
        <v>7.5</v>
      </c>
      <c r="B77">
        <f t="shared" si="6"/>
        <v>3.1622776601683699E-8</v>
      </c>
      <c r="C77">
        <f t="shared" si="10"/>
        <v>5.62E-2</v>
      </c>
      <c r="D77">
        <f t="shared" si="11"/>
        <v>5.8900000000000002E-5</v>
      </c>
      <c r="E77" s="1">
        <f t="shared" si="7"/>
        <v>3.0193626888791504E-10</v>
      </c>
      <c r="F77" s="1">
        <f t="shared" si="8"/>
        <v>5.3660115065915339E-4</v>
      </c>
      <c r="G77" s="1">
        <f t="shared" si="9"/>
        <v>0.99946339854740462</v>
      </c>
    </row>
    <row r="78" spans="1:7" x14ac:dyDescent="0.35">
      <c r="A78">
        <v>7.6</v>
      </c>
      <c r="B78">
        <f t="shared" si="6"/>
        <v>2.5118864315095751E-8</v>
      </c>
      <c r="C78">
        <f t="shared" si="10"/>
        <v>5.62E-2</v>
      </c>
      <c r="D78">
        <f t="shared" si="11"/>
        <v>5.8900000000000002E-5</v>
      </c>
      <c r="E78" s="1">
        <f t="shared" si="7"/>
        <v>1.9052993403061255E-10</v>
      </c>
      <c r="F78" s="1">
        <f t="shared" si="8"/>
        <v>4.2628449113781556E-4</v>
      </c>
      <c r="G78" s="1">
        <f t="shared" si="9"/>
        <v>0.99957371531833228</v>
      </c>
    </row>
    <row r="79" spans="1:7" x14ac:dyDescent="0.35">
      <c r="A79">
        <v>7.7</v>
      </c>
      <c r="B79">
        <f t="shared" si="6"/>
        <v>1.9952623149688773E-8</v>
      </c>
      <c r="C79">
        <f t="shared" si="10"/>
        <v>5.62E-2</v>
      </c>
      <c r="D79">
        <f t="shared" si="11"/>
        <v>5.8900000000000002E-5</v>
      </c>
      <c r="E79" s="1">
        <f t="shared" si="7"/>
        <v>1.2022680207525196E-10</v>
      </c>
      <c r="F79" s="1">
        <f t="shared" si="8"/>
        <v>3.386394974705145E-4</v>
      </c>
      <c r="G79" s="1">
        <f t="shared" si="9"/>
        <v>0.99966136038230269</v>
      </c>
    </row>
    <row r="80" spans="1:7" x14ac:dyDescent="0.35">
      <c r="A80">
        <v>7.8</v>
      </c>
      <c r="B80">
        <f t="shared" si="6"/>
        <v>1.5848931924611133E-8</v>
      </c>
      <c r="C80">
        <f t="shared" si="10"/>
        <v>5.62E-2</v>
      </c>
      <c r="D80">
        <f t="shared" si="11"/>
        <v>5.8900000000000002E-5</v>
      </c>
      <c r="E80" s="1">
        <f t="shared" si="7"/>
        <v>7.586326754521713E-11</v>
      </c>
      <c r="F80" s="1">
        <f t="shared" si="8"/>
        <v>2.6900965038663394E-4</v>
      </c>
      <c r="G80" s="1">
        <f t="shared" si="9"/>
        <v>0.99973099027375012</v>
      </c>
    </row>
    <row r="81" spans="1:7" x14ac:dyDescent="0.35">
      <c r="A81">
        <v>7.9</v>
      </c>
      <c r="B81">
        <f t="shared" si="6"/>
        <v>1.2589254117941638E-8</v>
      </c>
      <c r="C81">
        <f t="shared" si="10"/>
        <v>5.62E-2</v>
      </c>
      <c r="D81">
        <f t="shared" si="11"/>
        <v>5.8900000000000002E-5</v>
      </c>
      <c r="E81" s="1">
        <f t="shared" si="7"/>
        <v>4.7869134323869259E-11</v>
      </c>
      <c r="F81" s="1">
        <f t="shared" si="8"/>
        <v>2.1369378390475379E-4</v>
      </c>
      <c r="G81" s="1">
        <f t="shared" si="9"/>
        <v>0.99978630616822606</v>
      </c>
    </row>
    <row r="82" spans="1:7" x14ac:dyDescent="0.35">
      <c r="A82">
        <v>8</v>
      </c>
      <c r="B82">
        <f t="shared" ref="B82:B142" si="12">10^(-A82)</f>
        <v>1E-8</v>
      </c>
      <c r="C82">
        <f t="shared" si="10"/>
        <v>5.62E-2</v>
      </c>
      <c r="D82">
        <f t="shared" si="11"/>
        <v>5.8900000000000002E-5</v>
      </c>
      <c r="E82" s="1">
        <f t="shared" ref="E82:E142" si="13">B82^2/(B82^2+C82*B82+C82*D82)</f>
        <v>3.0204709396558096E-11</v>
      </c>
      <c r="F82" s="1">
        <f t="shared" ref="F82:F142" si="14">(B82*C82)/(B82^2+C82*B82+C82*D82)</f>
        <v>1.6975046680865649E-4</v>
      </c>
      <c r="G82" s="1">
        <f t="shared" ref="G82:G142" si="15">(C82*D82)/(B82^2+C82*B82+C82*D82)</f>
        <v>0.9998302495029866</v>
      </c>
    </row>
    <row r="83" spans="1:7" x14ac:dyDescent="0.35">
      <c r="A83">
        <v>8.1</v>
      </c>
      <c r="B83">
        <f t="shared" si="12"/>
        <v>7.9432823472428087E-9</v>
      </c>
      <c r="C83">
        <f t="shared" si="10"/>
        <v>5.62E-2</v>
      </c>
      <c r="D83">
        <f t="shared" si="11"/>
        <v>5.8900000000000002E-5</v>
      </c>
      <c r="E83" s="1">
        <f t="shared" si="13"/>
        <v>1.905854862064664E-11</v>
      </c>
      <c r="F83" s="1">
        <f t="shared" si="14"/>
        <v>1.3484229637791072E-4</v>
      </c>
      <c r="G83" s="1">
        <f t="shared" si="15"/>
        <v>0.99986515768456352</v>
      </c>
    </row>
    <row r="84" spans="1:7" x14ac:dyDescent="0.35">
      <c r="A84">
        <v>8.1999999999999993</v>
      </c>
      <c r="B84">
        <f t="shared" si="12"/>
        <v>6.3095734448019329E-9</v>
      </c>
      <c r="C84">
        <f t="shared" si="10"/>
        <v>5.62E-2</v>
      </c>
      <c r="D84">
        <f t="shared" si="11"/>
        <v>5.8900000000000002E-5</v>
      </c>
      <c r="E84" s="1">
        <f t="shared" si="13"/>
        <v>1.2025464732671891E-11</v>
      </c>
      <c r="F84" s="1">
        <f t="shared" si="14"/>
        <v>1.0711201381337999E-4</v>
      </c>
      <c r="G84" s="1">
        <f t="shared" si="15"/>
        <v>0.9998928879741612</v>
      </c>
    </row>
    <row r="85" spans="1:7" x14ac:dyDescent="0.35">
      <c r="A85">
        <v>8.3000000000000007</v>
      </c>
      <c r="B85">
        <f t="shared" si="12"/>
        <v>5.0118723362727114E-9</v>
      </c>
      <c r="C85">
        <f t="shared" si="10"/>
        <v>5.62E-2</v>
      </c>
      <c r="D85">
        <f t="shared" si="11"/>
        <v>5.8900000000000002E-5</v>
      </c>
      <c r="E85" s="1">
        <f t="shared" si="13"/>
        <v>7.5877224507960419E-12</v>
      </c>
      <c r="F85" s="1">
        <f t="shared" si="14"/>
        <v>8.5083971243343765E-5</v>
      </c>
      <c r="G85" s="1">
        <f t="shared" si="15"/>
        <v>0.99991491602116889</v>
      </c>
    </row>
    <row r="86" spans="1:7" x14ac:dyDescent="0.35">
      <c r="A86">
        <v>8.4</v>
      </c>
      <c r="B86">
        <f t="shared" si="12"/>
        <v>3.9810717055349665E-9</v>
      </c>
      <c r="C86">
        <f t="shared" si="10"/>
        <v>5.62E-2</v>
      </c>
      <c r="D86">
        <f t="shared" si="11"/>
        <v>5.8900000000000002E-5</v>
      </c>
      <c r="E86" s="1">
        <f t="shared" si="13"/>
        <v>4.7876129884342207E-12</v>
      </c>
      <c r="F86" s="1">
        <f t="shared" si="14"/>
        <v>6.7585783389914378E-5</v>
      </c>
      <c r="G86" s="1">
        <f t="shared" si="15"/>
        <v>0.99993241421182255</v>
      </c>
    </row>
    <row r="87" spans="1:7" x14ac:dyDescent="0.35">
      <c r="A87">
        <v>8.5</v>
      </c>
      <c r="B87">
        <f t="shared" si="12"/>
        <v>3.1622776601683779E-9</v>
      </c>
      <c r="C87">
        <f t="shared" si="10"/>
        <v>5.62E-2</v>
      </c>
      <c r="D87">
        <f t="shared" si="11"/>
        <v>5.8900000000000002E-5</v>
      </c>
      <c r="E87" s="1">
        <f t="shared" si="13"/>
        <v>3.0208215684787643E-12</v>
      </c>
      <c r="F87" s="1">
        <f t="shared" si="14"/>
        <v>5.3686042274816244E-5</v>
      </c>
      <c r="G87" s="1">
        <f t="shared" si="15"/>
        <v>0.99994631395470446</v>
      </c>
    </row>
    <row r="88" spans="1:7" x14ac:dyDescent="0.35">
      <c r="A88">
        <v>8.6</v>
      </c>
      <c r="B88">
        <f t="shared" si="12"/>
        <v>2.5118864315095812E-9</v>
      </c>
      <c r="C88">
        <f t="shared" si="10"/>
        <v>5.62E-2</v>
      </c>
      <c r="D88">
        <f t="shared" si="11"/>
        <v>5.8900000000000002E-5</v>
      </c>
      <c r="E88" s="1">
        <f t="shared" si="13"/>
        <v>1.906030600821947E-12</v>
      </c>
      <c r="F88" s="1">
        <f t="shared" si="14"/>
        <v>4.2644810060866333E-5</v>
      </c>
      <c r="G88" s="1">
        <f t="shared" si="15"/>
        <v>0.99995735518803308</v>
      </c>
    </row>
    <row r="89" spans="1:7" x14ac:dyDescent="0.35">
      <c r="A89">
        <v>8.6999999999999993</v>
      </c>
      <c r="B89">
        <f t="shared" si="12"/>
        <v>1.9952623149688824E-9</v>
      </c>
      <c r="C89">
        <f t="shared" si="10"/>
        <v>5.62E-2</v>
      </c>
      <c r="D89">
        <f t="shared" si="11"/>
        <v>5.8900000000000002E-5</v>
      </c>
      <c r="E89" s="1">
        <f t="shared" si="13"/>
        <v>1.202634554500728E-12</v>
      </c>
      <c r="F89" s="1">
        <f t="shared" si="14"/>
        <v>3.387427380143497E-5</v>
      </c>
      <c r="G89" s="1">
        <f t="shared" si="15"/>
        <v>0.99996612572499588</v>
      </c>
    </row>
    <row r="90" spans="1:7" x14ac:dyDescent="0.35">
      <c r="A90">
        <v>8.8000000000000007</v>
      </c>
      <c r="B90">
        <f t="shared" si="12"/>
        <v>1.584893192461106E-9</v>
      </c>
      <c r="C90">
        <f t="shared" si="10"/>
        <v>5.62E-2</v>
      </c>
      <c r="D90">
        <f t="shared" si="11"/>
        <v>5.8900000000000002E-5</v>
      </c>
      <c r="E90" s="1">
        <f t="shared" si="13"/>
        <v>7.5881639154813319E-13</v>
      </c>
      <c r="F90" s="1">
        <f t="shared" si="14"/>
        <v>2.6907479575190125E-5</v>
      </c>
      <c r="G90" s="1">
        <f t="shared" si="15"/>
        <v>0.99997309251966604</v>
      </c>
    </row>
    <row r="91" spans="1:7" x14ac:dyDescent="0.35">
      <c r="A91">
        <v>8.9</v>
      </c>
      <c r="B91">
        <f t="shared" si="12"/>
        <v>1.2589254117941623E-9</v>
      </c>
      <c r="C91">
        <f t="shared" si="10"/>
        <v>5.62E-2</v>
      </c>
      <c r="D91">
        <f t="shared" si="11"/>
        <v>5.8900000000000002E-5</v>
      </c>
      <c r="E91" s="1">
        <f t="shared" si="13"/>
        <v>4.7878342499896427E-13</v>
      </c>
      <c r="F91" s="1">
        <f t="shared" si="14"/>
        <v>2.137348903506069E-5</v>
      </c>
      <c r="G91" s="1">
        <f t="shared" si="15"/>
        <v>0.99997862651048608</v>
      </c>
    </row>
    <row r="92" spans="1:7" x14ac:dyDescent="0.35">
      <c r="A92">
        <v>9</v>
      </c>
      <c r="B92">
        <f t="shared" si="12"/>
        <v>1.0000000000000001E-9</v>
      </c>
      <c r="C92">
        <f t="shared" si="10"/>
        <v>5.62E-2</v>
      </c>
      <c r="D92">
        <f t="shared" si="11"/>
        <v>5.8900000000000002E-5</v>
      </c>
      <c r="E92" s="1">
        <f t="shared" si="13"/>
        <v>3.0209324639725042E-13</v>
      </c>
      <c r="F92" s="1">
        <f t="shared" si="14"/>
        <v>1.6977640447525474E-5</v>
      </c>
      <c r="G92" s="1">
        <f t="shared" si="15"/>
        <v>0.99998302235925041</v>
      </c>
    </row>
    <row r="93" spans="1:7" x14ac:dyDescent="0.35">
      <c r="A93">
        <v>9.1</v>
      </c>
      <c r="B93">
        <f t="shared" si="12"/>
        <v>7.9432823472428E-10</v>
      </c>
      <c r="C93">
        <f t="shared" si="10"/>
        <v>5.62E-2</v>
      </c>
      <c r="D93">
        <f t="shared" si="11"/>
        <v>5.8900000000000002E-5</v>
      </c>
      <c r="E93" s="1">
        <f t="shared" si="13"/>
        <v>1.9060861810345939E-13</v>
      </c>
      <c r="F93" s="1">
        <f t="shared" si="14"/>
        <v>1.3485866256702736E-5</v>
      </c>
      <c r="G93" s="1">
        <f t="shared" si="15"/>
        <v>0.99998651413355266</v>
      </c>
    </row>
    <row r="94" spans="1:7" x14ac:dyDescent="0.35">
      <c r="A94">
        <v>9.1999999999999993</v>
      </c>
      <c r="B94">
        <f t="shared" si="12"/>
        <v>6.309573444801927E-10</v>
      </c>
      <c r="C94">
        <f t="shared" si="10"/>
        <v>5.62E-2</v>
      </c>
      <c r="D94">
        <f t="shared" si="11"/>
        <v>5.8900000000000002E-5</v>
      </c>
      <c r="E94" s="1">
        <f t="shared" si="13"/>
        <v>1.2026624109149983E-13</v>
      </c>
      <c r="F94" s="1">
        <f t="shared" si="14"/>
        <v>1.0712234049530857E-5</v>
      </c>
      <c r="G94" s="1">
        <f t="shared" si="15"/>
        <v>0.99998928776583018</v>
      </c>
    </row>
    <row r="95" spans="1:7" x14ac:dyDescent="0.35">
      <c r="A95">
        <v>9.3000000000000007</v>
      </c>
      <c r="B95">
        <f t="shared" si="12"/>
        <v>5.011872336272705E-10</v>
      </c>
      <c r="C95">
        <f t="shared" si="10"/>
        <v>5.62E-2</v>
      </c>
      <c r="D95">
        <f t="shared" si="11"/>
        <v>5.8900000000000002E-5</v>
      </c>
      <c r="E95" s="1">
        <f t="shared" si="13"/>
        <v>7.5883035295523884E-14</v>
      </c>
      <c r="F95" s="1">
        <f t="shared" si="14"/>
        <v>8.5090487096884359E-6</v>
      </c>
      <c r="G95" s="1">
        <f t="shared" si="15"/>
        <v>0.99999149095121442</v>
      </c>
    </row>
    <row r="96" spans="1:7" x14ac:dyDescent="0.35">
      <c r="A96">
        <v>9.4</v>
      </c>
      <c r="B96">
        <f t="shared" si="12"/>
        <v>3.9810717055349621E-10</v>
      </c>
      <c r="C96">
        <f t="shared" si="10"/>
        <v>5.62E-2</v>
      </c>
      <c r="D96">
        <f t="shared" si="11"/>
        <v>5.8900000000000002E-5</v>
      </c>
      <c r="E96" s="1">
        <f t="shared" si="13"/>
        <v>4.7879042232888579E-14</v>
      </c>
      <c r="F96" s="1">
        <f t="shared" si="14"/>
        <v>6.7589894694618615E-6</v>
      </c>
      <c r="G96" s="1">
        <f t="shared" si="15"/>
        <v>0.99999324101048259</v>
      </c>
    </row>
    <row r="97" spans="1:7" x14ac:dyDescent="0.35">
      <c r="A97">
        <v>9.5</v>
      </c>
      <c r="B97">
        <f t="shared" si="12"/>
        <v>3.1622776601683744E-10</v>
      </c>
      <c r="C97">
        <f t="shared" si="10"/>
        <v>5.62E-2</v>
      </c>
      <c r="D97">
        <f t="shared" si="11"/>
        <v>5.8900000000000002E-5</v>
      </c>
      <c r="E97" s="1">
        <f t="shared" si="13"/>
        <v>3.020967533899454E-14</v>
      </c>
      <c r="F97" s="1">
        <f t="shared" si="14"/>
        <v>5.3688636372338502E-6</v>
      </c>
      <c r="G97" s="1">
        <f t="shared" si="15"/>
        <v>0.99999463113633258</v>
      </c>
    </row>
    <row r="98" spans="1:7" x14ac:dyDescent="0.35">
      <c r="A98">
        <v>9.6</v>
      </c>
      <c r="B98">
        <f t="shared" si="12"/>
        <v>2.5118864315095784E-10</v>
      </c>
      <c r="C98">
        <f t="shared" si="10"/>
        <v>5.62E-2</v>
      </c>
      <c r="D98">
        <f t="shared" si="11"/>
        <v>5.8900000000000002E-5</v>
      </c>
      <c r="E98" s="1">
        <f t="shared" si="13"/>
        <v>1.9061037577149734E-14</v>
      </c>
      <c r="F98" s="1">
        <f t="shared" si="14"/>
        <v>4.2646446845609718E-6</v>
      </c>
      <c r="G98" s="1">
        <f t="shared" si="15"/>
        <v>0.9999957353552964</v>
      </c>
    </row>
    <row r="99" spans="1:7" x14ac:dyDescent="0.35">
      <c r="A99">
        <v>9.6999999999999993</v>
      </c>
      <c r="B99">
        <f t="shared" si="12"/>
        <v>1.9952623149688802E-10</v>
      </c>
      <c r="C99">
        <f t="shared" si="10"/>
        <v>5.62E-2</v>
      </c>
      <c r="D99">
        <f t="shared" si="11"/>
        <v>5.8900000000000002E-5</v>
      </c>
      <c r="E99" s="1">
        <f t="shared" si="13"/>
        <v>1.2026712201549415E-14</v>
      </c>
      <c r="F99" s="1">
        <f t="shared" si="14"/>
        <v>3.3875306552743613E-6</v>
      </c>
      <c r="G99" s="1">
        <f t="shared" si="15"/>
        <v>0.99999661246933269</v>
      </c>
    </row>
    <row r="100" spans="1:7" x14ac:dyDescent="0.35">
      <c r="A100">
        <v>9.8000000000000007</v>
      </c>
      <c r="B100">
        <f t="shared" si="12"/>
        <v>1.5848931924611098E-10</v>
      </c>
      <c r="C100">
        <f t="shared" si="10"/>
        <v>5.62E-2</v>
      </c>
      <c r="D100">
        <f t="shared" si="11"/>
        <v>5.8900000000000002E-5</v>
      </c>
      <c r="E100" s="1">
        <f t="shared" si="13"/>
        <v>7.5883476804662672E-15</v>
      </c>
      <c r="F100" s="1">
        <f t="shared" si="14"/>
        <v>2.690813120220206E-6</v>
      </c>
      <c r="G100" s="1">
        <f t="shared" si="15"/>
        <v>0.99999730918687224</v>
      </c>
    </row>
    <row r="101" spans="1:7" x14ac:dyDescent="0.35">
      <c r="A101">
        <v>9.9</v>
      </c>
      <c r="B101">
        <f t="shared" si="12"/>
        <v>1.2589254117941656E-10</v>
      </c>
      <c r="C101">
        <f t="shared" si="10"/>
        <v>5.62E-2</v>
      </c>
      <c r="D101">
        <f t="shared" si="11"/>
        <v>5.8900000000000002E-5</v>
      </c>
      <c r="E101" s="1">
        <f t="shared" si="13"/>
        <v>4.7879263512141685E-15</v>
      </c>
      <c r="F101" s="1">
        <f t="shared" si="14"/>
        <v>2.137390018641002E-6</v>
      </c>
      <c r="G101" s="1">
        <f t="shared" si="15"/>
        <v>0.99999786260997647</v>
      </c>
    </row>
    <row r="102" spans="1:7" x14ac:dyDescent="0.35">
      <c r="A102">
        <v>10</v>
      </c>
      <c r="B102">
        <f t="shared" si="12"/>
        <v>1E-10</v>
      </c>
      <c r="C102">
        <f t="shared" si="10"/>
        <v>5.62E-2</v>
      </c>
      <c r="D102">
        <f t="shared" si="11"/>
        <v>5.8900000000000002E-5</v>
      </c>
      <c r="E102" s="1">
        <f t="shared" si="13"/>
        <v>3.0209786241534007E-15</v>
      </c>
      <c r="F102" s="1">
        <f t="shared" si="14"/>
        <v>1.6977899867742109E-6</v>
      </c>
      <c r="G102" s="1">
        <f t="shared" si="15"/>
        <v>0.99999830221001029</v>
      </c>
    </row>
    <row r="103" spans="1:7" x14ac:dyDescent="0.35">
      <c r="A103">
        <v>10.1</v>
      </c>
      <c r="B103">
        <f t="shared" si="12"/>
        <v>7.943282347242792E-11</v>
      </c>
      <c r="C103">
        <f t="shared" si="10"/>
        <v>5.62E-2</v>
      </c>
      <c r="D103">
        <f t="shared" si="11"/>
        <v>5.8900000000000002E-5</v>
      </c>
      <c r="E103" s="1">
        <f t="shared" si="13"/>
        <v>1.906109316016726E-15</v>
      </c>
      <c r="F103" s="1">
        <f t="shared" si="14"/>
        <v>1.3486029940421769E-6</v>
      </c>
      <c r="G103" s="1">
        <f t="shared" si="15"/>
        <v>0.99999865139700406</v>
      </c>
    </row>
    <row r="104" spans="1:7" x14ac:dyDescent="0.35">
      <c r="A104">
        <v>10.199999999999999</v>
      </c>
      <c r="B104">
        <f t="shared" si="12"/>
        <v>6.3095734448019192E-11</v>
      </c>
      <c r="C104">
        <f t="shared" si="10"/>
        <v>5.62E-2</v>
      </c>
      <c r="D104">
        <f t="shared" si="11"/>
        <v>5.8900000000000002E-5</v>
      </c>
      <c r="E104" s="1">
        <f t="shared" si="13"/>
        <v>1.2026740059080315E-15</v>
      </c>
      <c r="F104" s="1">
        <f t="shared" si="14"/>
        <v>1.0712337327290321E-6</v>
      </c>
      <c r="G104" s="1">
        <f t="shared" si="15"/>
        <v>0.99999892876626617</v>
      </c>
    </row>
    <row r="105" spans="1:7" x14ac:dyDescent="0.35">
      <c r="A105">
        <v>10.3</v>
      </c>
      <c r="B105">
        <f t="shared" si="12"/>
        <v>5.0118723362726993E-11</v>
      </c>
      <c r="C105">
        <f t="shared" si="10"/>
        <v>5.62E-2</v>
      </c>
      <c r="D105">
        <f t="shared" si="11"/>
        <v>5.8900000000000002E-5</v>
      </c>
      <c r="E105" s="1">
        <f t="shared" si="13"/>
        <v>7.5883616423178992E-16</v>
      </c>
      <c r="F105" s="1">
        <f t="shared" si="14"/>
        <v>8.5091138737070502E-7</v>
      </c>
      <c r="G105" s="1">
        <f t="shared" si="15"/>
        <v>0.99999914908861187</v>
      </c>
    </row>
    <row r="106" spans="1:7" x14ac:dyDescent="0.35">
      <c r="A106">
        <v>10.4</v>
      </c>
      <c r="B106">
        <f t="shared" si="12"/>
        <v>3.9810717055349579E-11</v>
      </c>
      <c r="C106">
        <f t="shared" si="10"/>
        <v>5.62E-2</v>
      </c>
      <c r="D106">
        <f t="shared" si="11"/>
        <v>5.8900000000000002E-5</v>
      </c>
      <c r="E106" s="1">
        <f t="shared" si="13"/>
        <v>4.7879333487210506E-16</v>
      </c>
      <c r="F106" s="1">
        <f t="shared" si="14"/>
        <v>6.7590305852570691E-7</v>
      </c>
      <c r="G106" s="1">
        <f t="shared" si="15"/>
        <v>0.99999932409694103</v>
      </c>
    </row>
    <row r="107" spans="1:7" x14ac:dyDescent="0.35">
      <c r="A107">
        <v>10.5</v>
      </c>
      <c r="B107">
        <f t="shared" si="12"/>
        <v>3.162277660168371E-11</v>
      </c>
      <c r="C107">
        <f t="shared" si="10"/>
        <v>5.62E-2</v>
      </c>
      <c r="D107">
        <f t="shared" si="11"/>
        <v>5.8900000000000002E-5</v>
      </c>
      <c r="E107" s="1">
        <f t="shared" si="13"/>
        <v>3.0209821312165394E-16</v>
      </c>
      <c r="F107" s="1">
        <f t="shared" si="14"/>
        <v>5.368889579586439E-7</v>
      </c>
      <c r="G107" s="1">
        <f t="shared" si="15"/>
        <v>0.99999946311104182</v>
      </c>
    </row>
    <row r="108" spans="1:7" x14ac:dyDescent="0.35">
      <c r="A108">
        <v>10.6</v>
      </c>
      <c r="B108">
        <f t="shared" si="12"/>
        <v>2.5118864315095759E-11</v>
      </c>
      <c r="C108">
        <f t="shared" si="10"/>
        <v>5.62E-2</v>
      </c>
      <c r="D108">
        <f t="shared" si="11"/>
        <v>5.8900000000000002E-5</v>
      </c>
      <c r="E108" s="1">
        <f t="shared" si="13"/>
        <v>1.9061110737128182E-16</v>
      </c>
      <c r="F108" s="1">
        <f t="shared" si="14"/>
        <v>4.2646610530987301E-7</v>
      </c>
      <c r="G108" s="1">
        <f t="shared" si="15"/>
        <v>0.99999957353389446</v>
      </c>
    </row>
    <row r="109" spans="1:7" x14ac:dyDescent="0.35">
      <c r="A109">
        <v>10.7</v>
      </c>
      <c r="B109">
        <f t="shared" si="12"/>
        <v>1.995262314968878E-11</v>
      </c>
      <c r="C109">
        <f t="shared" si="10"/>
        <v>5.62E-2</v>
      </c>
      <c r="D109">
        <f t="shared" si="11"/>
        <v>5.8900000000000002E-5</v>
      </c>
      <c r="E109" s="1">
        <f t="shared" si="13"/>
        <v>1.2026748868431958E-16</v>
      </c>
      <c r="F109" s="1">
        <f t="shared" si="14"/>
        <v>3.3875409831334324E-7</v>
      </c>
      <c r="G109" s="1">
        <f t="shared" si="15"/>
        <v>0.99999966124590167</v>
      </c>
    </row>
    <row r="110" spans="1:7" x14ac:dyDescent="0.35">
      <c r="A110">
        <v>10.8</v>
      </c>
      <c r="B110">
        <f t="shared" si="12"/>
        <v>1.5848931924611082E-11</v>
      </c>
      <c r="C110">
        <f t="shared" si="10"/>
        <v>5.62E-2</v>
      </c>
      <c r="D110">
        <f t="shared" si="11"/>
        <v>5.8900000000000002E-5</v>
      </c>
      <c r="E110" s="1">
        <f t="shared" si="13"/>
        <v>7.5883660574537622E-17</v>
      </c>
      <c r="F110" s="1">
        <f t="shared" si="14"/>
        <v>2.6908196366637273E-7</v>
      </c>
      <c r="G110" s="1">
        <f t="shared" si="15"/>
        <v>0.99999973091803618</v>
      </c>
    </row>
    <row r="111" spans="1:7" x14ac:dyDescent="0.35">
      <c r="A111">
        <v>10.9</v>
      </c>
      <c r="B111">
        <f t="shared" si="12"/>
        <v>1.2589254117941641E-11</v>
      </c>
      <c r="C111">
        <f t="shared" si="10"/>
        <v>5.62E-2</v>
      </c>
      <c r="D111">
        <f t="shared" si="11"/>
        <v>5.8900000000000002E-5</v>
      </c>
      <c r="E111" s="1">
        <f t="shared" si="13"/>
        <v>4.7879355615312905E-17</v>
      </c>
      <c r="F111" s="1">
        <f t="shared" si="14"/>
        <v>2.1373941302414014E-7</v>
      </c>
      <c r="G111" s="1">
        <f t="shared" si="15"/>
        <v>0.99999978626058694</v>
      </c>
    </row>
    <row r="112" spans="1:7" x14ac:dyDescent="0.35">
      <c r="A112">
        <v>11</v>
      </c>
      <c r="B112">
        <f t="shared" si="12"/>
        <v>9.9999999999999994E-12</v>
      </c>
      <c r="C112">
        <f t="shared" si="10"/>
        <v>5.62E-2</v>
      </c>
      <c r="D112">
        <f t="shared" si="11"/>
        <v>5.8900000000000002E-5</v>
      </c>
      <c r="E112" s="1">
        <f t="shared" si="13"/>
        <v>3.0209832402489946E-17</v>
      </c>
      <c r="F112" s="1">
        <f t="shared" si="14"/>
        <v>1.697792581019935E-7</v>
      </c>
      <c r="G112" s="1">
        <f t="shared" si="15"/>
        <v>0.9999998302207419</v>
      </c>
    </row>
    <row r="113" spans="1:7" x14ac:dyDescent="0.35">
      <c r="A113">
        <v>11.1</v>
      </c>
      <c r="B113">
        <f t="shared" si="12"/>
        <v>7.9432823472428101E-12</v>
      </c>
      <c r="C113">
        <f t="shared" si="10"/>
        <v>5.62E-2</v>
      </c>
      <c r="D113">
        <f t="shared" si="11"/>
        <v>5.8900000000000002E-5</v>
      </c>
      <c r="E113" s="1">
        <f t="shared" si="13"/>
        <v>1.9061116295458037E-17</v>
      </c>
      <c r="F113" s="1">
        <f t="shared" si="14"/>
        <v>1.3486046309012011E-7</v>
      </c>
      <c r="G113" s="1">
        <f t="shared" si="15"/>
        <v>0.99999986513953687</v>
      </c>
    </row>
    <row r="114" spans="1:7" x14ac:dyDescent="0.35">
      <c r="A114">
        <v>11.2</v>
      </c>
      <c r="B114">
        <f t="shared" si="12"/>
        <v>6.3095734448019345E-12</v>
      </c>
      <c r="C114">
        <f t="shared" si="10"/>
        <v>5.62E-2</v>
      </c>
      <c r="D114">
        <f t="shared" si="11"/>
        <v>5.8900000000000002E-5</v>
      </c>
      <c r="E114" s="1">
        <f t="shared" si="13"/>
        <v>1.2026751654196248E-17</v>
      </c>
      <c r="F114" s="1">
        <f t="shared" si="14"/>
        <v>1.0712347655175707E-7</v>
      </c>
      <c r="G114" s="1">
        <f t="shared" si="15"/>
        <v>0.99999989287652347</v>
      </c>
    </row>
    <row r="115" spans="1:7" x14ac:dyDescent="0.35">
      <c r="A115">
        <v>11.3</v>
      </c>
      <c r="B115">
        <f t="shared" si="12"/>
        <v>5.0118723362726945E-12</v>
      </c>
      <c r="C115">
        <f t="shared" si="10"/>
        <v>5.62E-2</v>
      </c>
      <c r="D115">
        <f t="shared" si="11"/>
        <v>5.8900000000000002E-5</v>
      </c>
      <c r="E115" s="1">
        <f t="shared" si="13"/>
        <v>7.5883674536433393E-18</v>
      </c>
      <c r="F115" s="1">
        <f t="shared" si="14"/>
        <v>8.5091203901637415E-8</v>
      </c>
      <c r="G115" s="1">
        <f t="shared" si="15"/>
        <v>0.99999991490879614</v>
      </c>
    </row>
    <row r="116" spans="1:7" x14ac:dyDescent="0.35">
      <c r="A116">
        <v>11.4</v>
      </c>
      <c r="B116">
        <f t="shared" si="12"/>
        <v>3.9810717055349533E-12</v>
      </c>
      <c r="C116">
        <f t="shared" si="10"/>
        <v>5.62E-2</v>
      </c>
      <c r="D116">
        <f t="shared" si="11"/>
        <v>5.8900000000000002E-5</v>
      </c>
      <c r="E116" s="1">
        <f t="shared" si="13"/>
        <v>4.7879362612837294E-18</v>
      </c>
      <c r="F116" s="1">
        <f t="shared" si="14"/>
        <v>6.759034696864067E-8</v>
      </c>
      <c r="G116" s="1">
        <f t="shared" si="15"/>
        <v>0.99999993240965313</v>
      </c>
    </row>
    <row r="117" spans="1:7" x14ac:dyDescent="0.35">
      <c r="A117">
        <v>11.5</v>
      </c>
      <c r="B117">
        <f t="shared" si="12"/>
        <v>3.1622776601683669E-12</v>
      </c>
      <c r="C117">
        <f t="shared" si="10"/>
        <v>5.62E-2</v>
      </c>
      <c r="D117">
        <f t="shared" si="11"/>
        <v>5.8900000000000002E-5</v>
      </c>
      <c r="E117" s="1">
        <f t="shared" si="13"/>
        <v>3.0209835909559916E-18</v>
      </c>
      <c r="F117" s="1">
        <f t="shared" si="14"/>
        <v>5.3688921738354653E-8</v>
      </c>
      <c r="G117" s="1">
        <f t="shared" si="15"/>
        <v>0.99999994631107825</v>
      </c>
    </row>
    <row r="118" spans="1:7" x14ac:dyDescent="0.35">
      <c r="A118">
        <v>11.6</v>
      </c>
      <c r="B118">
        <f t="shared" si="12"/>
        <v>2.5118864315095726E-12</v>
      </c>
      <c r="C118">
        <f t="shared" si="10"/>
        <v>5.62E-2</v>
      </c>
      <c r="D118">
        <f t="shared" si="11"/>
        <v>5.8900000000000002E-5</v>
      </c>
      <c r="E118" s="1">
        <f t="shared" si="13"/>
        <v>1.9061118053156838E-18</v>
      </c>
      <c r="F118" s="1">
        <f t="shared" si="14"/>
        <v>4.2646626899594046E-8</v>
      </c>
      <c r="G118" s="1">
        <f t="shared" si="15"/>
        <v>0.9999999573533731</v>
      </c>
    </row>
    <row r="119" spans="1:7" x14ac:dyDescent="0.35">
      <c r="A119">
        <v>11.7</v>
      </c>
      <c r="B119">
        <f t="shared" si="12"/>
        <v>1.9952623149688759E-12</v>
      </c>
      <c r="C119">
        <f t="shared" si="10"/>
        <v>5.62E-2</v>
      </c>
      <c r="D119">
        <f t="shared" si="11"/>
        <v>5.8900000000000002E-5</v>
      </c>
      <c r="E119" s="1">
        <f t="shared" si="13"/>
        <v>1.2026752535132472E-18</v>
      </c>
      <c r="F119" s="1">
        <f t="shared" si="14"/>
        <v>3.3875420159227952E-8</v>
      </c>
      <c r="G119" s="1">
        <f t="shared" si="15"/>
        <v>0.99999996612457975</v>
      </c>
    </row>
    <row r="120" spans="1:7" x14ac:dyDescent="0.35">
      <c r="A120">
        <v>11.8</v>
      </c>
      <c r="B120">
        <f t="shared" si="12"/>
        <v>1.5848931924611065E-12</v>
      </c>
      <c r="C120">
        <f t="shared" si="10"/>
        <v>5.62E-2</v>
      </c>
      <c r="D120">
        <f t="shared" si="11"/>
        <v>5.8900000000000002E-5</v>
      </c>
      <c r="E120" s="1">
        <f t="shared" si="13"/>
        <v>7.5883678951573894E-19</v>
      </c>
      <c r="F120" s="1">
        <f t="shared" si="14"/>
        <v>2.6908202883098115E-8</v>
      </c>
      <c r="G120" s="1">
        <f t="shared" si="15"/>
        <v>0.99999997309179722</v>
      </c>
    </row>
    <row r="121" spans="1:7" x14ac:dyDescent="0.35">
      <c r="A121">
        <v>11.9</v>
      </c>
      <c r="B121">
        <f t="shared" si="12"/>
        <v>1.2589254117941629E-12</v>
      </c>
      <c r="C121">
        <f t="shared" si="10"/>
        <v>5.62E-2</v>
      </c>
      <c r="D121">
        <f t="shared" si="11"/>
        <v>5.8900000000000002E-5</v>
      </c>
      <c r="E121" s="1">
        <f t="shared" si="13"/>
        <v>4.7879364825649418E-19</v>
      </c>
      <c r="F121" s="1">
        <f t="shared" si="14"/>
        <v>2.137394541402309E-8</v>
      </c>
      <c r="G121" s="1">
        <f t="shared" si="15"/>
        <v>0.99999997862605461</v>
      </c>
    </row>
    <row r="122" spans="1:7" x14ac:dyDescent="0.35">
      <c r="A122">
        <v>12</v>
      </c>
      <c r="B122">
        <f t="shared" si="12"/>
        <v>9.9999999999999998E-13</v>
      </c>
      <c r="C122">
        <f t="shared" si="10"/>
        <v>5.62E-2</v>
      </c>
      <c r="D122">
        <f t="shared" si="11"/>
        <v>5.8900000000000002E-5</v>
      </c>
      <c r="E122" s="1">
        <f t="shared" si="13"/>
        <v>3.0209837018593293E-19</v>
      </c>
      <c r="F122" s="1">
        <f t="shared" si="14"/>
        <v>1.6977928404449433E-8</v>
      </c>
      <c r="G122" s="1">
        <f t="shared" si="15"/>
        <v>0.9999999830220716</v>
      </c>
    </row>
    <row r="123" spans="1:7" x14ac:dyDescent="0.35">
      <c r="A123">
        <v>12.1</v>
      </c>
      <c r="B123">
        <f t="shared" si="12"/>
        <v>7.9432823472428024E-13</v>
      </c>
      <c r="C123">
        <f t="shared" si="10"/>
        <v>5.62E-2</v>
      </c>
      <c r="D123">
        <f t="shared" si="11"/>
        <v>5.8900000000000002E-5</v>
      </c>
      <c r="E123" s="1">
        <f t="shared" si="13"/>
        <v>1.9061118608990153E-19</v>
      </c>
      <c r="F123" s="1">
        <f t="shared" si="14"/>
        <v>1.3486047945873201E-8</v>
      </c>
      <c r="G123" s="1">
        <f t="shared" si="15"/>
        <v>0.99999998651395205</v>
      </c>
    </row>
    <row r="124" spans="1:7" x14ac:dyDescent="0.35">
      <c r="A124">
        <v>12.2</v>
      </c>
      <c r="B124">
        <f t="shared" si="12"/>
        <v>6.3095734448019283E-13</v>
      </c>
      <c r="C124">
        <f t="shared" si="10"/>
        <v>5.62E-2</v>
      </c>
      <c r="D124">
        <f t="shared" si="11"/>
        <v>5.8900000000000002E-5</v>
      </c>
      <c r="E124" s="1">
        <f t="shared" si="13"/>
        <v>1.202675281370904E-19</v>
      </c>
      <c r="F124" s="1">
        <f t="shared" si="14"/>
        <v>1.0712348687965327E-8</v>
      </c>
      <c r="G124" s="1">
        <f t="shared" si="15"/>
        <v>0.99999998928765133</v>
      </c>
    </row>
    <row r="125" spans="1:7" x14ac:dyDescent="0.35">
      <c r="A125">
        <v>12.3</v>
      </c>
      <c r="B125">
        <f t="shared" si="12"/>
        <v>5.0118723362727066E-13</v>
      </c>
      <c r="C125">
        <f t="shared" si="10"/>
        <v>5.62E-2</v>
      </c>
      <c r="D125">
        <f t="shared" si="11"/>
        <v>5.8900000000000002E-5</v>
      </c>
      <c r="E125" s="1">
        <f t="shared" si="13"/>
        <v>7.5883680347764122E-20</v>
      </c>
      <c r="F125" s="1">
        <f t="shared" si="14"/>
        <v>8.5091210418099805E-9</v>
      </c>
      <c r="G125" s="1">
        <f t="shared" si="15"/>
        <v>0.99999999149087904</v>
      </c>
    </row>
    <row r="126" spans="1:7" x14ac:dyDescent="0.35">
      <c r="A126">
        <v>12.4</v>
      </c>
      <c r="B126">
        <f t="shared" si="12"/>
        <v>3.9810717055349631E-13</v>
      </c>
      <c r="C126">
        <f t="shared" si="10"/>
        <v>5.62E-2</v>
      </c>
      <c r="D126">
        <f t="shared" si="11"/>
        <v>5.8900000000000002E-5</v>
      </c>
      <c r="E126" s="1">
        <f t="shared" si="13"/>
        <v>4.7879365525402162E-20</v>
      </c>
      <c r="F126" s="1">
        <f t="shared" si="14"/>
        <v>6.7590351080250589E-9</v>
      </c>
      <c r="G126" s="1">
        <f t="shared" si="15"/>
        <v>0.99999999324096489</v>
      </c>
    </row>
    <row r="127" spans="1:7" x14ac:dyDescent="0.35">
      <c r="A127">
        <v>12.5</v>
      </c>
      <c r="B127">
        <f t="shared" si="12"/>
        <v>3.1622776601683746E-13</v>
      </c>
      <c r="C127">
        <f t="shared" si="10"/>
        <v>5.62E-2</v>
      </c>
      <c r="D127">
        <f t="shared" si="11"/>
        <v>5.8900000000000002E-5</v>
      </c>
      <c r="E127" s="1">
        <f t="shared" si="13"/>
        <v>3.0209837369300296E-20</v>
      </c>
      <c r="F127" s="1">
        <f t="shared" si="14"/>
        <v>5.3688924332605192E-9</v>
      </c>
      <c r="G127" s="1">
        <f t="shared" si="15"/>
        <v>0.99999999463110756</v>
      </c>
    </row>
    <row r="128" spans="1:7" x14ac:dyDescent="0.35">
      <c r="A128">
        <v>12.6</v>
      </c>
      <c r="B128">
        <f t="shared" si="12"/>
        <v>2.511886431509579E-13</v>
      </c>
      <c r="C128">
        <f t="shared" si="10"/>
        <v>5.62E-2</v>
      </c>
      <c r="D128">
        <f t="shared" si="11"/>
        <v>5.8900000000000002E-5</v>
      </c>
      <c r="E128" s="1">
        <f t="shared" si="13"/>
        <v>1.9061118784760113E-20</v>
      </c>
      <c r="F128" s="1">
        <f t="shared" si="14"/>
        <v>4.2646628536455518E-9</v>
      </c>
      <c r="G128" s="1">
        <f t="shared" si="15"/>
        <v>0.99999999573533715</v>
      </c>
    </row>
    <row r="129" spans="1:7" x14ac:dyDescent="0.35">
      <c r="A129">
        <v>12.7</v>
      </c>
      <c r="B129">
        <f t="shared" si="12"/>
        <v>1.9952623149688807E-13</v>
      </c>
      <c r="C129">
        <f t="shared" si="10"/>
        <v>5.62E-2</v>
      </c>
      <c r="D129">
        <f t="shared" si="11"/>
        <v>5.8900000000000002E-5</v>
      </c>
      <c r="E129" s="1">
        <f t="shared" si="13"/>
        <v>1.2026752901802709E-20</v>
      </c>
      <c r="F129" s="1">
        <f t="shared" si="14"/>
        <v>3.3875421192017757E-9</v>
      </c>
      <c r="G129" s="1">
        <f t="shared" si="15"/>
        <v>0.99999999661245786</v>
      </c>
    </row>
    <row r="130" spans="1:7" x14ac:dyDescent="0.35">
      <c r="A130">
        <v>12.8</v>
      </c>
      <c r="B130">
        <f t="shared" si="12"/>
        <v>1.5848931924611046E-13</v>
      </c>
      <c r="C130">
        <f t="shared" si="10"/>
        <v>5.62E-2</v>
      </c>
      <c r="D130">
        <f t="shared" si="11"/>
        <v>5.8900000000000002E-5</v>
      </c>
      <c r="E130" s="1">
        <f t="shared" si="13"/>
        <v>7.588368078927782E-21</v>
      </c>
      <c r="F130" s="1">
        <f t="shared" si="14"/>
        <v>2.6908203534744342E-9</v>
      </c>
      <c r="G130" s="1">
        <f t="shared" si="15"/>
        <v>0.99999999730917966</v>
      </c>
    </row>
    <row r="131" spans="1:7" x14ac:dyDescent="0.35">
      <c r="A131">
        <v>12.9</v>
      </c>
      <c r="B131">
        <f t="shared" si="12"/>
        <v>1.2589254117941612E-13</v>
      </c>
      <c r="C131">
        <f t="shared" ref="C131:C142" si="16">5.62*10^-2</f>
        <v>5.62E-2</v>
      </c>
      <c r="D131">
        <f t="shared" ref="D131:D142" si="17">5.89*10^-5</f>
        <v>5.8900000000000002E-5</v>
      </c>
      <c r="E131" s="1">
        <f t="shared" si="13"/>
        <v>4.7879365746683153E-21</v>
      </c>
      <c r="F131" s="1">
        <f t="shared" si="14"/>
        <v>2.1373945825184055E-9</v>
      </c>
      <c r="G131" s="1">
        <f t="shared" si="15"/>
        <v>0.99999999786260541</v>
      </c>
    </row>
    <row r="132" spans="1:7" x14ac:dyDescent="0.35">
      <c r="A132">
        <v>13</v>
      </c>
      <c r="B132">
        <f t="shared" si="12"/>
        <v>1E-13</v>
      </c>
      <c r="C132">
        <f t="shared" si="16"/>
        <v>5.62E-2</v>
      </c>
      <c r="D132">
        <f t="shared" si="17"/>
        <v>5.8900000000000002E-5</v>
      </c>
      <c r="E132" s="1">
        <f t="shared" si="13"/>
        <v>3.020983748020371E-21</v>
      </c>
      <c r="F132" s="1">
        <f t="shared" si="14"/>
        <v>1.6977928663874483E-9</v>
      </c>
      <c r="G132" s="1">
        <f t="shared" si="15"/>
        <v>0.99999999830220709</v>
      </c>
    </row>
    <row r="133" spans="1:7" x14ac:dyDescent="0.35">
      <c r="A133">
        <v>13.1</v>
      </c>
      <c r="B133">
        <f t="shared" si="12"/>
        <v>7.9432823472427931E-14</v>
      </c>
      <c r="C133">
        <f t="shared" si="16"/>
        <v>5.62E-2</v>
      </c>
      <c r="D133">
        <f t="shared" si="17"/>
        <v>5.8900000000000002E-5</v>
      </c>
      <c r="E133" s="1">
        <f t="shared" si="13"/>
        <v>1.9061118840343357E-21</v>
      </c>
      <c r="F133" s="1">
        <f t="shared" si="14"/>
        <v>1.3486048109559329E-9</v>
      </c>
      <c r="G133" s="1">
        <f t="shared" si="15"/>
        <v>0.99999999865139522</v>
      </c>
    </row>
    <row r="134" spans="1:7" x14ac:dyDescent="0.35">
      <c r="A134">
        <v>13.2</v>
      </c>
      <c r="B134">
        <f t="shared" si="12"/>
        <v>6.3095734448019215E-14</v>
      </c>
      <c r="C134">
        <f t="shared" si="16"/>
        <v>5.62E-2</v>
      </c>
      <c r="D134">
        <f t="shared" si="17"/>
        <v>5.8900000000000002E-5</v>
      </c>
      <c r="E134" s="1">
        <f t="shared" si="13"/>
        <v>1.2026752929660309E-21</v>
      </c>
      <c r="F134" s="1">
        <f t="shared" si="14"/>
        <v>1.071234879124429E-9</v>
      </c>
      <c r="G134" s="1">
        <f t="shared" si="15"/>
        <v>0.99999999892876512</v>
      </c>
    </row>
    <row r="135" spans="1:7" x14ac:dyDescent="0.35">
      <c r="A135">
        <v>13.3</v>
      </c>
      <c r="B135">
        <f t="shared" si="12"/>
        <v>5.0118723362727011E-14</v>
      </c>
      <c r="C135">
        <f t="shared" si="16"/>
        <v>5.62E-2</v>
      </c>
      <c r="D135">
        <f t="shared" si="17"/>
        <v>5.8900000000000002E-5</v>
      </c>
      <c r="E135" s="1">
        <f t="shared" si="13"/>
        <v>7.5883680928897045E-22</v>
      </c>
      <c r="F135" s="1">
        <f t="shared" si="14"/>
        <v>8.5091211069745988E-10</v>
      </c>
      <c r="G135" s="1">
        <f t="shared" si="15"/>
        <v>0.99999999914908788</v>
      </c>
    </row>
    <row r="136" spans="1:7" x14ac:dyDescent="0.35">
      <c r="A136">
        <v>13.4</v>
      </c>
      <c r="B136">
        <f t="shared" si="12"/>
        <v>3.9810717055349592E-14</v>
      </c>
      <c r="C136">
        <f t="shared" si="16"/>
        <v>5.62E-2</v>
      </c>
      <c r="D136">
        <f t="shared" si="17"/>
        <v>5.8900000000000002E-5</v>
      </c>
      <c r="E136" s="1">
        <f t="shared" si="13"/>
        <v>4.7879365816658555E-22</v>
      </c>
      <c r="F136" s="1">
        <f t="shared" si="14"/>
        <v>6.7590351491411524E-10</v>
      </c>
      <c r="G136" s="1">
        <f t="shared" si="15"/>
        <v>0.99999999932409656</v>
      </c>
    </row>
    <row r="137" spans="1:7" x14ac:dyDescent="0.35">
      <c r="A137">
        <v>13.5</v>
      </c>
      <c r="B137">
        <f t="shared" si="12"/>
        <v>3.1622776601683714E-14</v>
      </c>
      <c r="C137">
        <f t="shared" si="16"/>
        <v>5.62E-2</v>
      </c>
      <c r="D137">
        <f t="shared" si="17"/>
        <v>5.8900000000000002E-5</v>
      </c>
      <c r="E137" s="1">
        <f t="shared" si="13"/>
        <v>3.020983751527427E-22</v>
      </c>
      <c r="F137" s="1">
        <f t="shared" si="14"/>
        <v>5.3688924592030196E-10</v>
      </c>
      <c r="G137" s="1">
        <f t="shared" si="15"/>
        <v>0.9999999994631108</v>
      </c>
    </row>
    <row r="138" spans="1:7" x14ac:dyDescent="0.35">
      <c r="A138">
        <v>13.6</v>
      </c>
      <c r="B138">
        <f t="shared" si="12"/>
        <v>2.511886431509576E-14</v>
      </c>
      <c r="C138">
        <f t="shared" si="16"/>
        <v>5.62E-2</v>
      </c>
      <c r="D138">
        <f t="shared" si="17"/>
        <v>5.8900000000000002E-5</v>
      </c>
      <c r="E138" s="1">
        <f t="shared" si="13"/>
        <v>1.906111885792039E-22</v>
      </c>
      <c r="F138" s="1">
        <f t="shared" si="14"/>
        <v>4.2646628700141614E-10</v>
      </c>
      <c r="G138" s="1">
        <f t="shared" si="15"/>
        <v>0.99999999957353369</v>
      </c>
    </row>
    <row r="139" spans="1:7" x14ac:dyDescent="0.35">
      <c r="A139">
        <v>13.7</v>
      </c>
      <c r="B139">
        <f t="shared" si="12"/>
        <v>1.9952623149688784E-14</v>
      </c>
      <c r="C139">
        <f t="shared" si="16"/>
        <v>5.62E-2</v>
      </c>
      <c r="D139">
        <f t="shared" si="17"/>
        <v>5.8900000000000002E-5</v>
      </c>
      <c r="E139" s="1">
        <f t="shared" si="13"/>
        <v>1.2026752938469699E-22</v>
      </c>
      <c r="F139" s="1">
        <f t="shared" si="14"/>
        <v>3.3875421295296689E-10</v>
      </c>
      <c r="G139" s="1">
        <f t="shared" si="15"/>
        <v>0.99999999966124575</v>
      </c>
    </row>
    <row r="140" spans="1:7" x14ac:dyDescent="0.35">
      <c r="A140">
        <v>13.8</v>
      </c>
      <c r="B140">
        <f t="shared" si="12"/>
        <v>1.5848931924611084E-14</v>
      </c>
      <c r="C140">
        <f t="shared" si="16"/>
        <v>5.62E-2</v>
      </c>
      <c r="D140">
        <f t="shared" si="17"/>
        <v>5.8900000000000002E-5</v>
      </c>
      <c r="E140" s="1">
        <f t="shared" si="13"/>
        <v>7.5883680973048611E-23</v>
      </c>
      <c r="F140" s="1">
        <f t="shared" si="14"/>
        <v>2.6908203599909034E-10</v>
      </c>
      <c r="G140" s="1">
        <f t="shared" si="15"/>
        <v>0.99999999973091802</v>
      </c>
    </row>
    <row r="141" spans="1:7" x14ac:dyDescent="0.35">
      <c r="A141">
        <v>13.9</v>
      </c>
      <c r="B141">
        <f t="shared" si="12"/>
        <v>1.2589254117941644E-14</v>
      </c>
      <c r="C141">
        <f t="shared" si="16"/>
        <v>5.62E-2</v>
      </c>
      <c r="D141">
        <f t="shared" si="17"/>
        <v>5.8900000000000002E-5</v>
      </c>
      <c r="E141" s="1">
        <f t="shared" si="13"/>
        <v>4.7879365838786781E-23</v>
      </c>
      <c r="F141" s="1">
        <f t="shared" si="14"/>
        <v>2.1373945866300213E-10</v>
      </c>
      <c r="G141" s="1">
        <f t="shared" si="15"/>
        <v>0.99999999978626053</v>
      </c>
    </row>
    <row r="142" spans="1:7" x14ac:dyDescent="0.35">
      <c r="A142">
        <v>14</v>
      </c>
      <c r="B142">
        <f t="shared" si="12"/>
        <v>1E-14</v>
      </c>
      <c r="C142">
        <f t="shared" si="16"/>
        <v>5.62E-2</v>
      </c>
      <c r="D142">
        <f t="shared" si="17"/>
        <v>5.8900000000000002E-5</v>
      </c>
      <c r="E142" s="1">
        <f t="shared" si="13"/>
        <v>3.020983752636475E-23</v>
      </c>
      <c r="F142" s="1">
        <f t="shared" si="14"/>
        <v>1.6977928689816989E-10</v>
      </c>
      <c r="G142" s="1">
        <f t="shared" si="15"/>
        <v>0.9999999998302207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2015-09-03T15:35:46Z</dcterms:created>
  <dcterms:modified xsi:type="dcterms:W3CDTF">2015-09-07T13:46:46Z</dcterms:modified>
</cp:coreProperties>
</file>